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defaultThemeVersion="124226"/>
  <bookViews>
    <workbookView xWindow="1560" yWindow="180" windowWidth="13305" windowHeight="12420" activeTab="1"/>
  </bookViews>
  <sheets>
    <sheet name="36-146р от 25.12.23" sheetId="5" r:id="rId1"/>
    <sheet name="40-157р от 24.05.24" sheetId="13" r:id="rId2"/>
  </sheets>
  <calcPr calcId="144525"/>
</workbook>
</file>

<file path=xl/calcChain.xml><?xml version="1.0" encoding="utf-8"?>
<calcChain xmlns="http://schemas.openxmlformats.org/spreadsheetml/2006/main">
  <c r="P55" i="13" l="1"/>
  <c r="P94" i="13"/>
  <c r="P24" i="13"/>
  <c r="R328" i="13" l="1"/>
  <c r="O328" i="13" s="1"/>
  <c r="R327" i="13"/>
  <c r="O327" i="13"/>
  <c r="R326" i="13"/>
  <c r="O326" i="13"/>
  <c r="R325" i="13"/>
  <c r="O325" i="13" s="1"/>
  <c r="R324" i="13"/>
  <c r="O324" i="13" s="1"/>
  <c r="R323" i="13"/>
  <c r="O323" i="13"/>
  <c r="R322" i="13"/>
  <c r="O322" i="13"/>
  <c r="R321" i="13"/>
  <c r="O321" i="13"/>
  <c r="R320" i="13"/>
  <c r="O320" i="13" s="1"/>
  <c r="R319" i="13"/>
  <c r="O319" i="13"/>
  <c r="R318" i="13"/>
  <c r="O318" i="13"/>
  <c r="R317" i="13"/>
  <c r="O317" i="13" s="1"/>
  <c r="R316" i="13"/>
  <c r="O316" i="13" s="1"/>
  <c r="R315" i="13"/>
  <c r="O315" i="13"/>
  <c r="R314" i="13"/>
  <c r="O314" i="13"/>
  <c r="R313" i="13"/>
  <c r="O313" i="13"/>
  <c r="R312" i="13"/>
  <c r="O312" i="13" s="1"/>
  <c r="R311" i="13"/>
  <c r="O311" i="13"/>
  <c r="R310" i="13"/>
  <c r="O310" i="13"/>
  <c r="R309" i="13"/>
  <c r="O309" i="13" s="1"/>
  <c r="R308" i="13"/>
  <c r="O308" i="13" s="1"/>
  <c r="R307" i="13"/>
  <c r="O307" i="13"/>
  <c r="R306" i="13"/>
  <c r="O306" i="13"/>
  <c r="R305" i="13"/>
  <c r="O305" i="13"/>
  <c r="V304" i="13"/>
  <c r="U304" i="13"/>
  <c r="T304" i="13"/>
  <c r="S304" i="13"/>
  <c r="Q304" i="13"/>
  <c r="P304" i="13"/>
  <c r="R303" i="13"/>
  <c r="O303" i="13" s="1"/>
  <c r="R302" i="13"/>
  <c r="O302" i="13"/>
  <c r="R301" i="13"/>
  <c r="O301" i="13"/>
  <c r="R300" i="13"/>
  <c r="O300" i="13"/>
  <c r="R299" i="13"/>
  <c r="O299" i="13" s="1"/>
  <c r="R298" i="13"/>
  <c r="O298" i="13"/>
  <c r="R297" i="13"/>
  <c r="O297" i="13"/>
  <c r="R296" i="13"/>
  <c r="O296" i="13" s="1"/>
  <c r="R295" i="13"/>
  <c r="O295" i="13" s="1"/>
  <c r="R294" i="13"/>
  <c r="O294" i="13"/>
  <c r="R293" i="13"/>
  <c r="O293" i="13"/>
  <c r="R292" i="13"/>
  <c r="O292" i="13"/>
  <c r="R291" i="13"/>
  <c r="O291" i="13" s="1"/>
  <c r="R290" i="13"/>
  <c r="O290" i="13"/>
  <c r="R289" i="13"/>
  <c r="O289" i="13"/>
  <c r="R288" i="13"/>
  <c r="O288" i="13" s="1"/>
  <c r="R287" i="13"/>
  <c r="O287" i="13" s="1"/>
  <c r="R286" i="13"/>
  <c r="O286" i="13"/>
  <c r="R285" i="13"/>
  <c r="O285" i="13"/>
  <c r="R284" i="13"/>
  <c r="O284" i="13"/>
  <c r="R283" i="13"/>
  <c r="O283" i="13" s="1"/>
  <c r="R282" i="13"/>
  <c r="O282" i="13"/>
  <c r="R281" i="13"/>
  <c r="O281" i="13"/>
  <c r="R280" i="13"/>
  <c r="O280" i="13" s="1"/>
  <c r="R279" i="13"/>
  <c r="O279" i="13" s="1"/>
  <c r="R278" i="13"/>
  <c r="O278" i="13"/>
  <c r="R277" i="13"/>
  <c r="O277" i="13"/>
  <c r="R276" i="13"/>
  <c r="O276" i="13"/>
  <c r="R275" i="13"/>
  <c r="O275" i="13" s="1"/>
  <c r="R274" i="13"/>
  <c r="O274" i="13"/>
  <c r="R273" i="13"/>
  <c r="O273" i="13"/>
  <c r="R272" i="13"/>
  <c r="O272" i="13" s="1"/>
  <c r="R271" i="13"/>
  <c r="O271" i="13" s="1"/>
  <c r="R270" i="13"/>
  <c r="O270" i="13"/>
  <c r="R269" i="13"/>
  <c r="O269" i="13"/>
  <c r="R268" i="13"/>
  <c r="O268" i="13"/>
  <c r="R267" i="13"/>
  <c r="O267" i="13" s="1"/>
  <c r="R266" i="13"/>
  <c r="O266" i="13"/>
  <c r="R265" i="13"/>
  <c r="O265" i="13"/>
  <c r="R264" i="13"/>
  <c r="O264" i="13" s="1"/>
  <c r="R263" i="13"/>
  <c r="O263" i="13" s="1"/>
  <c r="R262" i="13"/>
  <c r="O262" i="13"/>
  <c r="R261" i="13"/>
  <c r="O261" i="13"/>
  <c r="R260" i="13"/>
  <c r="O260" i="13"/>
  <c r="R259" i="13"/>
  <c r="O259" i="13" s="1"/>
  <c r="R258" i="13"/>
  <c r="O258" i="13"/>
  <c r="R257" i="13"/>
  <c r="O257" i="13"/>
  <c r="R256" i="13"/>
  <c r="O256" i="13" s="1"/>
  <c r="R255" i="13"/>
  <c r="O255" i="13" s="1"/>
  <c r="R254" i="13"/>
  <c r="O254" i="13"/>
  <c r="R253" i="13"/>
  <c r="O253" i="13"/>
  <c r="R252" i="13"/>
  <c r="O252" i="13"/>
  <c r="R251" i="13"/>
  <c r="O251" i="13" s="1"/>
  <c r="R250" i="13"/>
  <c r="O250" i="13"/>
  <c r="R249" i="13"/>
  <c r="O249" i="13"/>
  <c r="R248" i="13"/>
  <c r="O248" i="13" s="1"/>
  <c r="R247" i="13"/>
  <c r="O247" i="13" s="1"/>
  <c r="R246" i="13"/>
  <c r="O246" i="13"/>
  <c r="R245" i="13"/>
  <c r="O245" i="13"/>
  <c r="R244" i="13"/>
  <c r="O244" i="13"/>
  <c r="R243" i="13"/>
  <c r="O243" i="13" s="1"/>
  <c r="R242" i="13"/>
  <c r="O242" i="13"/>
  <c r="R241" i="13"/>
  <c r="O241" i="13"/>
  <c r="R240" i="13"/>
  <c r="O240" i="13" s="1"/>
  <c r="R239" i="13"/>
  <c r="O239" i="13" s="1"/>
  <c r="R238" i="13"/>
  <c r="O238" i="13"/>
  <c r="R237" i="13"/>
  <c r="O237" i="13"/>
  <c r="R236" i="13"/>
  <c r="O236" i="13"/>
  <c r="R235" i="13"/>
  <c r="O235" i="13" s="1"/>
  <c r="R234" i="13"/>
  <c r="O234" i="13"/>
  <c r="R233" i="13"/>
  <c r="O233" i="13"/>
  <c r="R232" i="13"/>
  <c r="O232" i="13" s="1"/>
  <c r="R231" i="13"/>
  <c r="O231" i="13" s="1"/>
  <c r="R230" i="13"/>
  <c r="O230" i="13"/>
  <c r="R229" i="13"/>
  <c r="O229" i="13"/>
  <c r="R228" i="13"/>
  <c r="O228" i="13"/>
  <c r="R227" i="13"/>
  <c r="O227" i="13" s="1"/>
  <c r="R226" i="13"/>
  <c r="O226" i="13"/>
  <c r="R225" i="13"/>
  <c r="O225" i="13"/>
  <c r="R224" i="13"/>
  <c r="O224" i="13" s="1"/>
  <c r="R223" i="13"/>
  <c r="O223" i="13" s="1"/>
  <c r="R222" i="13"/>
  <c r="O222" i="13"/>
  <c r="R221" i="13"/>
  <c r="O221" i="13"/>
  <c r="R220" i="13"/>
  <c r="O220" i="13"/>
  <c r="R219" i="13"/>
  <c r="O219" i="13" s="1"/>
  <c r="R218" i="13"/>
  <c r="O218" i="13"/>
  <c r="R217" i="13"/>
  <c r="O217" i="13"/>
  <c r="R216" i="13"/>
  <c r="O216" i="13" s="1"/>
  <c r="R215" i="13"/>
  <c r="O215" i="13" s="1"/>
  <c r="R214" i="13"/>
  <c r="O214" i="13"/>
  <c r="R213" i="13"/>
  <c r="O213" i="13"/>
  <c r="R212" i="13"/>
  <c r="O212" i="13"/>
  <c r="R211" i="13"/>
  <c r="O211" i="13" s="1"/>
  <c r="R210" i="13"/>
  <c r="O210" i="13"/>
  <c r="R209" i="13"/>
  <c r="O209" i="13"/>
  <c r="R208" i="13"/>
  <c r="O208" i="13" s="1"/>
  <c r="R207" i="13"/>
  <c r="O207" i="13" s="1"/>
  <c r="R206" i="13"/>
  <c r="O206" i="13"/>
  <c r="R205" i="13"/>
  <c r="R204" i="13" s="1"/>
  <c r="O205" i="13"/>
  <c r="V204" i="13"/>
  <c r="U204" i="13"/>
  <c r="T204" i="13"/>
  <c r="S204" i="13"/>
  <c r="Q204" i="13"/>
  <c r="P204" i="13"/>
  <c r="R203" i="13"/>
  <c r="O203" i="13" s="1"/>
  <c r="R202" i="13"/>
  <c r="O202" i="13" s="1"/>
  <c r="R201" i="13"/>
  <c r="O201" i="13"/>
  <c r="R200" i="13"/>
  <c r="O200" i="13"/>
  <c r="R199" i="13"/>
  <c r="O199" i="13"/>
  <c r="R198" i="13"/>
  <c r="O198" i="13" s="1"/>
  <c r="R197" i="13"/>
  <c r="O197" i="13"/>
  <c r="R196" i="13"/>
  <c r="O196" i="13"/>
  <c r="R195" i="13"/>
  <c r="O195" i="13" s="1"/>
  <c r="R194" i="13"/>
  <c r="O194" i="13" s="1"/>
  <c r="R193" i="13"/>
  <c r="O193" i="13"/>
  <c r="R192" i="13"/>
  <c r="O192" i="13"/>
  <c r="R191" i="13"/>
  <c r="O191" i="13"/>
  <c r="R190" i="13"/>
  <c r="O190" i="13" s="1"/>
  <c r="R189" i="13"/>
  <c r="O189" i="13"/>
  <c r="R188" i="13"/>
  <c r="O188" i="13"/>
  <c r="R187" i="13"/>
  <c r="O187" i="13" s="1"/>
  <c r="R186" i="13"/>
  <c r="O186" i="13" s="1"/>
  <c r="R185" i="13"/>
  <c r="O185" i="13"/>
  <c r="R184" i="13"/>
  <c r="O184" i="13"/>
  <c r="R183" i="13"/>
  <c r="O183" i="13"/>
  <c r="R182" i="13"/>
  <c r="O182" i="13" s="1"/>
  <c r="R181" i="13"/>
  <c r="R180" i="13" s="1"/>
  <c r="O181" i="13"/>
  <c r="V180" i="13"/>
  <c r="U180" i="13"/>
  <c r="T180" i="13"/>
  <c r="S180" i="13"/>
  <c r="Q180" i="13"/>
  <c r="P180" i="13"/>
  <c r="R179" i="13"/>
  <c r="O179" i="13"/>
  <c r="O178" i="13"/>
  <c r="O177" i="13" s="1"/>
  <c r="V177" i="13"/>
  <c r="U177" i="13"/>
  <c r="T177" i="13"/>
  <c r="S177" i="13"/>
  <c r="R177" i="13"/>
  <c r="Q177" i="13"/>
  <c r="P177" i="13"/>
  <c r="R175" i="13"/>
  <c r="O175" i="13"/>
  <c r="R174" i="13"/>
  <c r="O174" i="13"/>
  <c r="R173" i="13"/>
  <c r="O173" i="13"/>
  <c r="R172" i="13"/>
  <c r="O172" i="13"/>
  <c r="R171" i="13"/>
  <c r="O171" i="13" s="1"/>
  <c r="R170" i="13"/>
  <c r="O170" i="13"/>
  <c r="R169" i="13"/>
  <c r="O169" i="13"/>
  <c r="R168" i="13"/>
  <c r="O168" i="13" s="1"/>
  <c r="R167" i="13"/>
  <c r="O167" i="13"/>
  <c r="R166" i="13"/>
  <c r="O166" i="13"/>
  <c r="R165" i="13"/>
  <c r="O165" i="13"/>
  <c r="R164" i="13"/>
  <c r="O164" i="13"/>
  <c r="R163" i="13"/>
  <c r="O163" i="13" s="1"/>
  <c r="R162" i="13"/>
  <c r="O162" i="13"/>
  <c r="R161" i="13"/>
  <c r="O161" i="13"/>
  <c r="R160" i="13"/>
  <c r="O160" i="13" s="1"/>
  <c r="R159" i="13"/>
  <c r="O159" i="13"/>
  <c r="R158" i="13"/>
  <c r="O158" i="13"/>
  <c r="R157" i="13"/>
  <c r="O157" i="13"/>
  <c r="R156" i="13"/>
  <c r="O156" i="13"/>
  <c r="R155" i="13"/>
  <c r="O155" i="13" s="1"/>
  <c r="R154" i="13"/>
  <c r="O154" i="13"/>
  <c r="R153" i="13"/>
  <c r="O153" i="13"/>
  <c r="R152" i="13"/>
  <c r="O152" i="13" s="1"/>
  <c r="R151" i="13"/>
  <c r="O151" i="13"/>
  <c r="R150" i="13"/>
  <c r="O150" i="13"/>
  <c r="R149" i="13"/>
  <c r="O149" i="13"/>
  <c r="R148" i="13"/>
  <c r="O148" i="13"/>
  <c r="R147" i="13"/>
  <c r="O147" i="13" s="1"/>
  <c r="R146" i="13"/>
  <c r="O146" i="13"/>
  <c r="R145" i="13"/>
  <c r="O145" i="13"/>
  <c r="R144" i="13"/>
  <c r="O144" i="13" s="1"/>
  <c r="R143" i="13"/>
  <c r="O143" i="13"/>
  <c r="R142" i="13"/>
  <c r="O142" i="13"/>
  <c r="R141" i="13"/>
  <c r="O141" i="13"/>
  <c r="R140" i="13"/>
  <c r="O140" i="13"/>
  <c r="R139" i="13"/>
  <c r="O139" i="13" s="1"/>
  <c r="R138" i="13"/>
  <c r="R137" i="13"/>
  <c r="O137" i="13" s="1"/>
  <c r="R136" i="13"/>
  <c r="R135" i="13" s="1"/>
  <c r="V135" i="13"/>
  <c r="U135" i="13"/>
  <c r="T135" i="13"/>
  <c r="S135" i="13"/>
  <c r="Q135" i="13"/>
  <c r="P135" i="13"/>
  <c r="R117" i="13"/>
  <c r="O117" i="13" s="1"/>
  <c r="R116" i="13"/>
  <c r="O116" i="13"/>
  <c r="R115" i="13"/>
  <c r="O115" i="13" s="1"/>
  <c r="R114" i="13"/>
  <c r="O114" i="13" s="1"/>
  <c r="R113" i="13"/>
  <c r="O113" i="13"/>
  <c r="R112" i="13"/>
  <c r="O112" i="13"/>
  <c r="R111" i="13"/>
  <c r="O111" i="13" s="1"/>
  <c r="R110" i="13"/>
  <c r="O110" i="13" s="1"/>
  <c r="R109" i="13"/>
  <c r="O109" i="13" s="1"/>
  <c r="R108" i="13"/>
  <c r="O108" i="13"/>
  <c r="R107" i="13"/>
  <c r="O107" i="13" s="1"/>
  <c r="R106" i="13"/>
  <c r="O106" i="13" s="1"/>
  <c r="R105" i="13"/>
  <c r="O105" i="13"/>
  <c r="R104" i="13"/>
  <c r="O104" i="13"/>
  <c r="R103" i="13"/>
  <c r="O103" i="13" s="1"/>
  <c r="R102" i="13"/>
  <c r="O102" i="13" s="1"/>
  <c r="R101" i="13"/>
  <c r="O101" i="13" s="1"/>
  <c r="R100" i="13"/>
  <c r="O100" i="13"/>
  <c r="R99" i="13"/>
  <c r="O99" i="13" s="1"/>
  <c r="R98" i="13"/>
  <c r="O98" i="13" s="1"/>
  <c r="R97" i="13"/>
  <c r="O97" i="13"/>
  <c r="R96" i="13"/>
  <c r="O96" i="13"/>
  <c r="R95" i="13"/>
  <c r="O95" i="13" s="1"/>
  <c r="R94" i="13"/>
  <c r="O94" i="13" s="1"/>
  <c r="R93" i="13"/>
  <c r="O93" i="13" s="1"/>
  <c r="V92" i="13"/>
  <c r="U92" i="13"/>
  <c r="T92" i="13"/>
  <c r="S92" i="13"/>
  <c r="Q92" i="13"/>
  <c r="P92" i="13"/>
  <c r="R91" i="13"/>
  <c r="O91" i="13"/>
  <c r="R90" i="13"/>
  <c r="O90" i="13"/>
  <c r="R89" i="13"/>
  <c r="O89" i="13"/>
  <c r="R88" i="13"/>
  <c r="O88" i="13" s="1"/>
  <c r="R87" i="13"/>
  <c r="O87" i="13"/>
  <c r="R86" i="13"/>
  <c r="O86" i="13"/>
  <c r="R85" i="13"/>
  <c r="O85" i="13" s="1"/>
  <c r="R84" i="13"/>
  <c r="O84" i="13"/>
  <c r="R83" i="13"/>
  <c r="O83" i="13"/>
  <c r="R82" i="13"/>
  <c r="O82" i="13"/>
  <c r="R81" i="13"/>
  <c r="O81" i="13"/>
  <c r="R80" i="13"/>
  <c r="O80" i="13" s="1"/>
  <c r="R79" i="13"/>
  <c r="O79" i="13"/>
  <c r="R78" i="13"/>
  <c r="O78" i="13"/>
  <c r="R77" i="13"/>
  <c r="O77" i="13" s="1"/>
  <c r="R76" i="13"/>
  <c r="R75" i="13"/>
  <c r="O75" i="13"/>
  <c r="R74" i="13"/>
  <c r="O74" i="13" s="1"/>
  <c r="R73" i="13"/>
  <c r="O73" i="13" s="1"/>
  <c r="R72" i="13"/>
  <c r="O72" i="13" s="1"/>
  <c r="R71" i="13"/>
  <c r="R70" i="13" s="1"/>
  <c r="O71" i="13"/>
  <c r="V70" i="13"/>
  <c r="U70" i="13"/>
  <c r="T70" i="13"/>
  <c r="S70" i="13"/>
  <c r="Q70" i="13"/>
  <c r="P70" i="13"/>
  <c r="R69" i="13"/>
  <c r="O69" i="13"/>
  <c r="R68" i="13"/>
  <c r="O68" i="13" s="1"/>
  <c r="R67" i="13"/>
  <c r="O67" i="13" s="1"/>
  <c r="R66" i="13"/>
  <c r="O66" i="13"/>
  <c r="R65" i="13"/>
  <c r="O65" i="13" s="1"/>
  <c r="R64" i="13"/>
  <c r="O64" i="13" s="1"/>
  <c r="R63" i="13"/>
  <c r="O63" i="13"/>
  <c r="R62" i="13"/>
  <c r="O62" i="13"/>
  <c r="R61" i="13"/>
  <c r="P61" i="13"/>
  <c r="O61" i="13"/>
  <c r="R60" i="13"/>
  <c r="O60" i="13"/>
  <c r="R59" i="13"/>
  <c r="O59" i="13" s="1"/>
  <c r="R58" i="13"/>
  <c r="O58" i="13"/>
  <c r="R57" i="13"/>
  <c r="R54" i="13" s="1"/>
  <c r="R56" i="13"/>
  <c r="O56" i="13"/>
  <c r="R55" i="13"/>
  <c r="O55" i="13"/>
  <c r="V54" i="13"/>
  <c r="U54" i="13"/>
  <c r="T54" i="13"/>
  <c r="S54" i="13"/>
  <c r="Q54" i="13"/>
  <c r="P54" i="13"/>
  <c r="R45" i="13"/>
  <c r="O45" i="13" s="1"/>
  <c r="R44" i="13"/>
  <c r="O44" i="13"/>
  <c r="R43" i="13"/>
  <c r="O43" i="13"/>
  <c r="R42" i="13"/>
  <c r="O42" i="13"/>
  <c r="R41" i="13"/>
  <c r="O41" i="13" s="1"/>
  <c r="R40" i="13"/>
  <c r="O40" i="13" s="1"/>
  <c r="R39" i="13"/>
  <c r="O39" i="13"/>
  <c r="R38" i="13"/>
  <c r="O38" i="13" s="1"/>
  <c r="R37" i="13"/>
  <c r="O37" i="13" s="1"/>
  <c r="R36" i="13"/>
  <c r="O36" i="13"/>
  <c r="R35" i="13"/>
  <c r="O35" i="13"/>
  <c r="R34" i="13"/>
  <c r="O34" i="13"/>
  <c r="R33" i="13"/>
  <c r="O33" i="13" s="1"/>
  <c r="R32" i="13"/>
  <c r="O32" i="13" s="1"/>
  <c r="R31" i="13"/>
  <c r="O31" i="13"/>
  <c r="R30" i="13"/>
  <c r="R29" i="13" s="1"/>
  <c r="V29" i="13"/>
  <c r="U29" i="13"/>
  <c r="T29" i="13"/>
  <c r="S29" i="13"/>
  <c r="Q29" i="13"/>
  <c r="P29" i="13"/>
  <c r="R28" i="13"/>
  <c r="O28" i="13" s="1"/>
  <c r="R27" i="13"/>
  <c r="O27" i="13" s="1"/>
  <c r="R26" i="13"/>
  <c r="O26" i="13"/>
  <c r="R25" i="13"/>
  <c r="O25" i="13" s="1"/>
  <c r="R24" i="13"/>
  <c r="O24" i="13" s="1"/>
  <c r="R23" i="13"/>
  <c r="O23" i="13" s="1"/>
  <c r="R22" i="13"/>
  <c r="O22" i="13"/>
  <c r="J22" i="13"/>
  <c r="J24" i="13" s="1"/>
  <c r="R21" i="13"/>
  <c r="O21" i="13" s="1"/>
  <c r="J21" i="13"/>
  <c r="J55" i="13" s="1"/>
  <c r="R20" i="13"/>
  <c r="O20" i="13" s="1"/>
  <c r="R19" i="13"/>
  <c r="O19" i="13" s="1"/>
  <c r="R18" i="13"/>
  <c r="O18" i="13"/>
  <c r="R17" i="13"/>
  <c r="O17" i="13" s="1"/>
  <c r="R16" i="13"/>
  <c r="O16" i="13" s="1"/>
  <c r="V15" i="13"/>
  <c r="V329" i="13" s="1"/>
  <c r="U15" i="13"/>
  <c r="U329" i="13" s="1"/>
  <c r="T15" i="13"/>
  <c r="T329" i="13" s="1"/>
  <c r="S15" i="13"/>
  <c r="S329" i="13" s="1"/>
  <c r="Q15" i="13"/>
  <c r="Q329" i="13" s="1"/>
  <c r="P15" i="13"/>
  <c r="P55" i="5"/>
  <c r="O178" i="5"/>
  <c r="P329" i="13" l="1"/>
  <c r="O70" i="13"/>
  <c r="O204" i="13"/>
  <c r="J94" i="13"/>
  <c r="J178" i="13" s="1"/>
  <c r="J58" i="13"/>
  <c r="O180" i="13"/>
  <c r="O304" i="13"/>
  <c r="O92" i="13"/>
  <c r="O15" i="13"/>
  <c r="O57" i="13"/>
  <c r="O54" i="13" s="1"/>
  <c r="R92" i="13"/>
  <c r="O136" i="13"/>
  <c r="O135" i="13" s="1"/>
  <c r="O30" i="13"/>
  <c r="O29" i="13" s="1"/>
  <c r="R304" i="13"/>
  <c r="R15" i="13"/>
  <c r="R329" i="13" s="1"/>
  <c r="O329" i="13" l="1"/>
  <c r="O331" i="13" s="1"/>
  <c r="P61" i="5" l="1"/>
  <c r="R24" i="5" l="1"/>
  <c r="R328" i="5" l="1"/>
  <c r="O328" i="5" s="1"/>
  <c r="R327" i="5"/>
  <c r="O327" i="5" s="1"/>
  <c r="R326" i="5"/>
  <c r="O326" i="5" s="1"/>
  <c r="R325" i="5"/>
  <c r="O325" i="5" s="1"/>
  <c r="R324" i="5"/>
  <c r="O324" i="5" s="1"/>
  <c r="R323" i="5"/>
  <c r="O323" i="5" s="1"/>
  <c r="R322" i="5"/>
  <c r="O322" i="5" s="1"/>
  <c r="R321" i="5"/>
  <c r="O321" i="5" s="1"/>
  <c r="R320" i="5"/>
  <c r="O320" i="5" s="1"/>
  <c r="R319" i="5"/>
  <c r="O319" i="5" s="1"/>
  <c r="R318" i="5"/>
  <c r="O318" i="5" s="1"/>
  <c r="R317" i="5"/>
  <c r="O317" i="5" s="1"/>
  <c r="R316" i="5"/>
  <c r="O316" i="5" s="1"/>
  <c r="R315" i="5"/>
  <c r="O315" i="5" s="1"/>
  <c r="R314" i="5"/>
  <c r="O314" i="5" s="1"/>
  <c r="R313" i="5"/>
  <c r="O313" i="5" s="1"/>
  <c r="R312" i="5"/>
  <c r="O312" i="5" s="1"/>
  <c r="R311" i="5"/>
  <c r="O311" i="5" s="1"/>
  <c r="R310" i="5"/>
  <c r="O310" i="5" s="1"/>
  <c r="R309" i="5"/>
  <c r="O309" i="5" s="1"/>
  <c r="R308" i="5"/>
  <c r="O308" i="5" s="1"/>
  <c r="R307" i="5"/>
  <c r="O307" i="5" s="1"/>
  <c r="R306" i="5"/>
  <c r="O306" i="5" s="1"/>
  <c r="R305" i="5"/>
  <c r="O305" i="5" s="1"/>
  <c r="V304" i="5"/>
  <c r="U304" i="5"/>
  <c r="T304" i="5"/>
  <c r="S304" i="5"/>
  <c r="R304" i="5"/>
  <c r="Q304" i="5"/>
  <c r="P304" i="5"/>
  <c r="R303" i="5"/>
  <c r="O303" i="5" s="1"/>
  <c r="R302" i="5"/>
  <c r="O302" i="5" s="1"/>
  <c r="R301" i="5"/>
  <c r="O301" i="5" s="1"/>
  <c r="R300" i="5"/>
  <c r="O300" i="5" s="1"/>
  <c r="R299" i="5"/>
  <c r="O299" i="5" s="1"/>
  <c r="R298" i="5"/>
  <c r="O298" i="5" s="1"/>
  <c r="R297" i="5"/>
  <c r="O297" i="5" s="1"/>
  <c r="R296" i="5"/>
  <c r="O296" i="5" s="1"/>
  <c r="R295" i="5"/>
  <c r="O295" i="5" s="1"/>
  <c r="R294" i="5"/>
  <c r="O294" i="5" s="1"/>
  <c r="R293" i="5"/>
  <c r="O293" i="5" s="1"/>
  <c r="R292" i="5"/>
  <c r="O292" i="5" s="1"/>
  <c r="R291" i="5"/>
  <c r="O291" i="5" s="1"/>
  <c r="R290" i="5"/>
  <c r="O290" i="5" s="1"/>
  <c r="R289" i="5"/>
  <c r="O289" i="5" s="1"/>
  <c r="R288" i="5"/>
  <c r="O288" i="5" s="1"/>
  <c r="R287" i="5"/>
  <c r="O287" i="5" s="1"/>
  <c r="R286" i="5"/>
  <c r="O286" i="5" s="1"/>
  <c r="R285" i="5"/>
  <c r="O285" i="5" s="1"/>
  <c r="R284" i="5"/>
  <c r="O284" i="5" s="1"/>
  <c r="R283" i="5"/>
  <c r="O283" i="5" s="1"/>
  <c r="R282" i="5"/>
  <c r="O282" i="5" s="1"/>
  <c r="R281" i="5"/>
  <c r="O281" i="5" s="1"/>
  <c r="R280" i="5"/>
  <c r="O280" i="5" s="1"/>
  <c r="R279" i="5"/>
  <c r="O279" i="5" s="1"/>
  <c r="R278" i="5"/>
  <c r="O278" i="5" s="1"/>
  <c r="R277" i="5"/>
  <c r="O277" i="5" s="1"/>
  <c r="R276" i="5"/>
  <c r="O276" i="5" s="1"/>
  <c r="R275" i="5"/>
  <c r="O275" i="5" s="1"/>
  <c r="R274" i="5"/>
  <c r="O274" i="5" s="1"/>
  <c r="R273" i="5"/>
  <c r="O273" i="5" s="1"/>
  <c r="R272" i="5"/>
  <c r="O272" i="5" s="1"/>
  <c r="R271" i="5"/>
  <c r="O271" i="5" s="1"/>
  <c r="R270" i="5"/>
  <c r="O270" i="5" s="1"/>
  <c r="R269" i="5"/>
  <c r="O269" i="5" s="1"/>
  <c r="R268" i="5"/>
  <c r="O268" i="5" s="1"/>
  <c r="R267" i="5"/>
  <c r="O267" i="5" s="1"/>
  <c r="R266" i="5"/>
  <c r="O266" i="5" s="1"/>
  <c r="R265" i="5"/>
  <c r="O265" i="5" s="1"/>
  <c r="R264" i="5"/>
  <c r="O264" i="5" s="1"/>
  <c r="R263" i="5"/>
  <c r="O263" i="5" s="1"/>
  <c r="R262" i="5"/>
  <c r="O262" i="5" s="1"/>
  <c r="R261" i="5"/>
  <c r="O261" i="5" s="1"/>
  <c r="R260" i="5"/>
  <c r="O260" i="5" s="1"/>
  <c r="R259" i="5"/>
  <c r="O259" i="5" s="1"/>
  <c r="R258" i="5"/>
  <c r="O258" i="5" s="1"/>
  <c r="R257" i="5"/>
  <c r="O257" i="5" s="1"/>
  <c r="R256" i="5"/>
  <c r="O256" i="5" s="1"/>
  <c r="R255" i="5"/>
  <c r="O255" i="5" s="1"/>
  <c r="R254" i="5"/>
  <c r="O254" i="5" s="1"/>
  <c r="R253" i="5"/>
  <c r="O253" i="5" s="1"/>
  <c r="R252" i="5"/>
  <c r="O252" i="5" s="1"/>
  <c r="R251" i="5"/>
  <c r="O251" i="5" s="1"/>
  <c r="R250" i="5"/>
  <c r="O250" i="5" s="1"/>
  <c r="R249" i="5"/>
  <c r="O249" i="5" s="1"/>
  <c r="R248" i="5"/>
  <c r="O248" i="5" s="1"/>
  <c r="R247" i="5"/>
  <c r="O247" i="5"/>
  <c r="R246" i="5"/>
  <c r="O246" i="5"/>
  <c r="R245" i="5"/>
  <c r="O245" i="5"/>
  <c r="R244" i="5"/>
  <c r="O244" i="5"/>
  <c r="R243" i="5"/>
  <c r="O243" i="5"/>
  <c r="R242" i="5"/>
  <c r="O242" i="5" s="1"/>
  <c r="O204" i="5" s="1"/>
  <c r="R241" i="5"/>
  <c r="O241" i="5"/>
  <c r="R240" i="5"/>
  <c r="O240" i="5"/>
  <c r="R239" i="5"/>
  <c r="O239" i="5"/>
  <c r="R238" i="5"/>
  <c r="O238" i="5"/>
  <c r="R237" i="5"/>
  <c r="O237" i="5"/>
  <c r="R236" i="5"/>
  <c r="O236" i="5"/>
  <c r="R235" i="5"/>
  <c r="O235" i="5"/>
  <c r="R234" i="5"/>
  <c r="O234" i="5"/>
  <c r="R233" i="5"/>
  <c r="O233" i="5"/>
  <c r="R232" i="5"/>
  <c r="O232" i="5"/>
  <c r="R231" i="5"/>
  <c r="O231" i="5"/>
  <c r="R230" i="5"/>
  <c r="O230" i="5"/>
  <c r="R229" i="5"/>
  <c r="O229" i="5"/>
  <c r="R228" i="5"/>
  <c r="O228" i="5"/>
  <c r="R227" i="5"/>
  <c r="O227" i="5"/>
  <c r="R226" i="5"/>
  <c r="O226" i="5"/>
  <c r="R225" i="5"/>
  <c r="O225" i="5"/>
  <c r="R224" i="5"/>
  <c r="O224" i="5"/>
  <c r="R223" i="5"/>
  <c r="O223" i="5"/>
  <c r="R222" i="5"/>
  <c r="O222" i="5"/>
  <c r="R221" i="5"/>
  <c r="O221" i="5"/>
  <c r="R220" i="5"/>
  <c r="O220" i="5"/>
  <c r="R219" i="5"/>
  <c r="O219" i="5"/>
  <c r="R218" i="5"/>
  <c r="O218" i="5"/>
  <c r="R217" i="5"/>
  <c r="O217" i="5"/>
  <c r="R216" i="5"/>
  <c r="O216" i="5"/>
  <c r="R215" i="5"/>
  <c r="O215" i="5"/>
  <c r="R214" i="5"/>
  <c r="O214" i="5"/>
  <c r="R213" i="5"/>
  <c r="O213" i="5"/>
  <c r="R212" i="5"/>
  <c r="O212" i="5"/>
  <c r="R211" i="5"/>
  <c r="O211" i="5"/>
  <c r="R210" i="5"/>
  <c r="O210" i="5"/>
  <c r="R209" i="5"/>
  <c r="O209" i="5"/>
  <c r="R208" i="5"/>
  <c r="O208" i="5"/>
  <c r="R207" i="5"/>
  <c r="O207" i="5"/>
  <c r="R206" i="5"/>
  <c r="O206" i="5"/>
  <c r="R205" i="5"/>
  <c r="O205" i="5"/>
  <c r="V204" i="5"/>
  <c r="U204" i="5"/>
  <c r="T204" i="5"/>
  <c r="S204" i="5"/>
  <c r="Q204" i="5"/>
  <c r="P204" i="5"/>
  <c r="R203" i="5"/>
  <c r="O203" i="5"/>
  <c r="R202" i="5"/>
  <c r="O202" i="5"/>
  <c r="R201" i="5"/>
  <c r="O201" i="5"/>
  <c r="R200" i="5"/>
  <c r="O200" i="5"/>
  <c r="R199" i="5"/>
  <c r="O199" i="5"/>
  <c r="R198" i="5"/>
  <c r="O198" i="5"/>
  <c r="R197" i="5"/>
  <c r="O197" i="5"/>
  <c r="R196" i="5"/>
  <c r="O196" i="5"/>
  <c r="R195" i="5"/>
  <c r="O195" i="5"/>
  <c r="R194" i="5"/>
  <c r="O194" i="5"/>
  <c r="R193" i="5"/>
  <c r="O193" i="5"/>
  <c r="R192" i="5"/>
  <c r="O192" i="5"/>
  <c r="R191" i="5"/>
  <c r="O191" i="5"/>
  <c r="R190" i="5"/>
  <c r="O190" i="5"/>
  <c r="R189" i="5"/>
  <c r="O189" i="5"/>
  <c r="R188" i="5"/>
  <c r="O188" i="5"/>
  <c r="R187" i="5"/>
  <c r="O187" i="5"/>
  <c r="R186" i="5"/>
  <c r="O186" i="5"/>
  <c r="R185" i="5"/>
  <c r="O185" i="5"/>
  <c r="R184" i="5"/>
  <c r="O184" i="5"/>
  <c r="R183" i="5"/>
  <c r="O183" i="5"/>
  <c r="R182" i="5"/>
  <c r="O182" i="5"/>
  <c r="R181" i="5"/>
  <c r="O181" i="5"/>
  <c r="V180" i="5"/>
  <c r="U180" i="5"/>
  <c r="T180" i="5"/>
  <c r="S180" i="5"/>
  <c r="R180" i="5"/>
  <c r="Q180" i="5"/>
  <c r="P180" i="5"/>
  <c r="O180" i="5"/>
  <c r="R179" i="5"/>
  <c r="O179" i="5"/>
  <c r="O177" i="5"/>
  <c r="V177" i="5"/>
  <c r="U177" i="5"/>
  <c r="T177" i="5"/>
  <c r="S177" i="5"/>
  <c r="R177" i="5"/>
  <c r="Q177" i="5"/>
  <c r="P177" i="5"/>
  <c r="R175" i="5"/>
  <c r="O175" i="5" s="1"/>
  <c r="R174" i="5"/>
  <c r="O174" i="5" s="1"/>
  <c r="R173" i="5"/>
  <c r="O173" i="5" s="1"/>
  <c r="R172" i="5"/>
  <c r="O172" i="5" s="1"/>
  <c r="R171" i="5"/>
  <c r="O171" i="5" s="1"/>
  <c r="R170" i="5"/>
  <c r="O170" i="5" s="1"/>
  <c r="R169" i="5"/>
  <c r="O169" i="5" s="1"/>
  <c r="R168" i="5"/>
  <c r="O168" i="5" s="1"/>
  <c r="R167" i="5"/>
  <c r="O167" i="5" s="1"/>
  <c r="R166" i="5"/>
  <c r="O166" i="5" s="1"/>
  <c r="R165" i="5"/>
  <c r="O165" i="5" s="1"/>
  <c r="R164" i="5"/>
  <c r="O164" i="5" s="1"/>
  <c r="R163" i="5"/>
  <c r="O163" i="5" s="1"/>
  <c r="R162" i="5"/>
  <c r="O162" i="5" s="1"/>
  <c r="R161" i="5"/>
  <c r="O161" i="5" s="1"/>
  <c r="R160" i="5"/>
  <c r="O160" i="5" s="1"/>
  <c r="R159" i="5"/>
  <c r="O159" i="5" s="1"/>
  <c r="R158" i="5"/>
  <c r="O158" i="5" s="1"/>
  <c r="R157" i="5"/>
  <c r="O157" i="5" s="1"/>
  <c r="R156" i="5"/>
  <c r="O156" i="5" s="1"/>
  <c r="R155" i="5"/>
  <c r="O155" i="5" s="1"/>
  <c r="R154" i="5"/>
  <c r="O154" i="5" s="1"/>
  <c r="R153" i="5"/>
  <c r="O153" i="5" s="1"/>
  <c r="R152" i="5"/>
  <c r="O152" i="5" s="1"/>
  <c r="R151" i="5"/>
  <c r="O151" i="5" s="1"/>
  <c r="R150" i="5"/>
  <c r="O150" i="5" s="1"/>
  <c r="R149" i="5"/>
  <c r="O149" i="5" s="1"/>
  <c r="R148" i="5"/>
  <c r="O148" i="5" s="1"/>
  <c r="R147" i="5"/>
  <c r="O147" i="5" s="1"/>
  <c r="R146" i="5"/>
  <c r="O146" i="5" s="1"/>
  <c r="R145" i="5"/>
  <c r="O145" i="5" s="1"/>
  <c r="R144" i="5"/>
  <c r="O144" i="5" s="1"/>
  <c r="R143" i="5"/>
  <c r="O143" i="5" s="1"/>
  <c r="R142" i="5"/>
  <c r="O142" i="5" s="1"/>
  <c r="R141" i="5"/>
  <c r="O141" i="5" s="1"/>
  <c r="R140" i="5"/>
  <c r="O140" i="5" s="1"/>
  <c r="R139" i="5"/>
  <c r="O139" i="5" s="1"/>
  <c r="O135" i="5" s="1"/>
  <c r="R138" i="5"/>
  <c r="R135" i="5" s="1"/>
  <c r="R137" i="5"/>
  <c r="O137" i="5"/>
  <c r="R136" i="5"/>
  <c r="O136" i="5"/>
  <c r="V135" i="5"/>
  <c r="U135" i="5"/>
  <c r="T135" i="5"/>
  <c r="S135" i="5"/>
  <c r="Q135" i="5"/>
  <c r="P135" i="5"/>
  <c r="R117" i="5"/>
  <c r="O117" i="5"/>
  <c r="R116" i="5"/>
  <c r="O116" i="5"/>
  <c r="R115" i="5"/>
  <c r="O115" i="5"/>
  <c r="R114" i="5"/>
  <c r="O114" i="5"/>
  <c r="R113" i="5"/>
  <c r="O113" i="5"/>
  <c r="R112" i="5"/>
  <c r="O112" i="5"/>
  <c r="R111" i="5"/>
  <c r="O111" i="5"/>
  <c r="R110" i="5"/>
  <c r="O110" i="5"/>
  <c r="R109" i="5"/>
  <c r="O109" i="5"/>
  <c r="R108" i="5"/>
  <c r="O108" i="5"/>
  <c r="R107" i="5"/>
  <c r="O107" i="5"/>
  <c r="R106" i="5"/>
  <c r="O106" i="5"/>
  <c r="R105" i="5"/>
  <c r="O105" i="5"/>
  <c r="R104" i="5"/>
  <c r="O104" i="5"/>
  <c r="R103" i="5"/>
  <c r="O103" i="5"/>
  <c r="R102" i="5"/>
  <c r="O102" i="5"/>
  <c r="R101" i="5"/>
  <c r="O101" i="5"/>
  <c r="R100" i="5"/>
  <c r="O100" i="5"/>
  <c r="R99" i="5"/>
  <c r="O99" i="5"/>
  <c r="R98" i="5"/>
  <c r="O98" i="5"/>
  <c r="R97" i="5"/>
  <c r="O97" i="5"/>
  <c r="R96" i="5"/>
  <c r="O96" i="5"/>
  <c r="R95" i="5"/>
  <c r="O95" i="5"/>
  <c r="R94" i="5"/>
  <c r="O94" i="5" s="1"/>
  <c r="O92" i="5" s="1"/>
  <c r="R93" i="5"/>
  <c r="O93" i="5"/>
  <c r="V92" i="5"/>
  <c r="U92" i="5"/>
  <c r="T92" i="5"/>
  <c r="S92" i="5"/>
  <c r="R92" i="5"/>
  <c r="Q92" i="5"/>
  <c r="R91" i="5"/>
  <c r="O91" i="5"/>
  <c r="R90" i="5"/>
  <c r="O90" i="5"/>
  <c r="R89" i="5"/>
  <c r="O89" i="5"/>
  <c r="R88" i="5"/>
  <c r="O88" i="5"/>
  <c r="R87" i="5"/>
  <c r="O87" i="5"/>
  <c r="R86" i="5"/>
  <c r="O86" i="5"/>
  <c r="R85" i="5"/>
  <c r="O85" i="5"/>
  <c r="R84" i="5"/>
  <c r="O84" i="5"/>
  <c r="R83" i="5"/>
  <c r="O83" i="5"/>
  <c r="R82" i="5"/>
  <c r="O82" i="5"/>
  <c r="R81" i="5"/>
  <c r="O81" i="5"/>
  <c r="R80" i="5"/>
  <c r="O80" i="5"/>
  <c r="R79" i="5"/>
  <c r="O79" i="5"/>
  <c r="R78" i="5"/>
  <c r="O78" i="5"/>
  <c r="R77" i="5"/>
  <c r="O77" i="5"/>
  <c r="R76" i="5"/>
  <c r="R75" i="5"/>
  <c r="O75" i="5" s="1"/>
  <c r="R74" i="5"/>
  <c r="O74" i="5" s="1"/>
  <c r="R73" i="5"/>
  <c r="O73" i="5" s="1"/>
  <c r="R72" i="5"/>
  <c r="O72" i="5" s="1"/>
  <c r="R71" i="5"/>
  <c r="O71" i="5" s="1"/>
  <c r="V70" i="5"/>
  <c r="U70" i="5"/>
  <c r="T70" i="5"/>
  <c r="S70" i="5"/>
  <c r="R70" i="5"/>
  <c r="Q70" i="5"/>
  <c r="P70" i="5"/>
  <c r="R69" i="5"/>
  <c r="O69" i="5" s="1"/>
  <c r="R68" i="5"/>
  <c r="O68" i="5" s="1"/>
  <c r="R67" i="5"/>
  <c r="O67" i="5" s="1"/>
  <c r="R66" i="5"/>
  <c r="O66" i="5" s="1"/>
  <c r="R65" i="5"/>
  <c r="O65" i="5" s="1"/>
  <c r="R64" i="5"/>
  <c r="O64" i="5" s="1"/>
  <c r="R63" i="5"/>
  <c r="O63" i="5" s="1"/>
  <c r="R62" i="5"/>
  <c r="O62" i="5" s="1"/>
  <c r="R61" i="5"/>
  <c r="O61" i="5"/>
  <c r="R60" i="5"/>
  <c r="O60" i="5"/>
  <c r="R59" i="5"/>
  <c r="O59" i="5"/>
  <c r="R58" i="5"/>
  <c r="O58" i="5"/>
  <c r="R57" i="5"/>
  <c r="O57" i="5" s="1"/>
  <c r="R56" i="5"/>
  <c r="O56" i="5" s="1"/>
  <c r="R55" i="5"/>
  <c r="O55" i="5"/>
  <c r="V54" i="5"/>
  <c r="U54" i="5"/>
  <c r="T54" i="5"/>
  <c r="S54" i="5"/>
  <c r="R54" i="5"/>
  <c r="Q54" i="5"/>
  <c r="P54" i="5"/>
  <c r="R45" i="5"/>
  <c r="O45" i="5" s="1"/>
  <c r="R44" i="5"/>
  <c r="O44" i="5" s="1"/>
  <c r="R43" i="5"/>
  <c r="O43" i="5" s="1"/>
  <c r="R42" i="5"/>
  <c r="O42" i="5" s="1"/>
  <c r="R41" i="5"/>
  <c r="O41" i="5" s="1"/>
  <c r="R40" i="5"/>
  <c r="O40" i="5" s="1"/>
  <c r="R39" i="5"/>
  <c r="O39" i="5" s="1"/>
  <c r="R38" i="5"/>
  <c r="O38" i="5" s="1"/>
  <c r="R37" i="5"/>
  <c r="O37" i="5" s="1"/>
  <c r="R36" i="5"/>
  <c r="O36" i="5" s="1"/>
  <c r="R35" i="5"/>
  <c r="O35" i="5" s="1"/>
  <c r="R34" i="5"/>
  <c r="O34" i="5" s="1"/>
  <c r="R33" i="5"/>
  <c r="O33" i="5" s="1"/>
  <c r="R32" i="5"/>
  <c r="O32" i="5" s="1"/>
  <c r="R31" i="5"/>
  <c r="O31" i="5" s="1"/>
  <c r="R30" i="5"/>
  <c r="O30" i="5" s="1"/>
  <c r="V29" i="5"/>
  <c r="U29" i="5"/>
  <c r="T29" i="5"/>
  <c r="S29" i="5"/>
  <c r="R29" i="5"/>
  <c r="Q29" i="5"/>
  <c r="P29" i="5"/>
  <c r="R28" i="5"/>
  <c r="O28" i="5" s="1"/>
  <c r="R27" i="5"/>
  <c r="O27" i="5" s="1"/>
  <c r="R26" i="5"/>
  <c r="O26" i="5" s="1"/>
  <c r="R25" i="5"/>
  <c r="O25" i="5" s="1"/>
  <c r="O24" i="5"/>
  <c r="P15" i="5"/>
  <c r="R23" i="5"/>
  <c r="O23" i="5"/>
  <c r="R22" i="5"/>
  <c r="O22" i="5"/>
  <c r="J22" i="5"/>
  <c r="J24" i="5" s="1"/>
  <c r="R21" i="5"/>
  <c r="O21" i="5" s="1"/>
  <c r="J21" i="5"/>
  <c r="J55" i="5" s="1"/>
  <c r="R20" i="5"/>
  <c r="O20" i="5"/>
  <c r="R19" i="5"/>
  <c r="O19" i="5"/>
  <c r="R18" i="5"/>
  <c r="O18" i="5"/>
  <c r="R17" i="5"/>
  <c r="O17" i="5"/>
  <c r="R16" i="5"/>
  <c r="O16" i="5"/>
  <c r="V15" i="5"/>
  <c r="U15" i="5"/>
  <c r="U329" i="5" s="1"/>
  <c r="T15" i="5"/>
  <c r="S15" i="5"/>
  <c r="S329" i="5" s="1"/>
  <c r="Q15" i="5"/>
  <c r="Q329" i="5" s="1"/>
  <c r="O54" i="5" l="1"/>
  <c r="J94" i="5"/>
  <c r="J178" i="5" s="1"/>
  <c r="J58" i="5"/>
  <c r="O15" i="5"/>
  <c r="O29" i="5"/>
  <c r="O70" i="5"/>
  <c r="R15" i="5"/>
  <c r="T329" i="5"/>
  <c r="V329" i="5"/>
  <c r="P92" i="5"/>
  <c r="P329" i="5" s="1"/>
  <c r="R204" i="5"/>
  <c r="O304" i="5"/>
  <c r="O329" i="5" l="1"/>
  <c r="O331" i="5" s="1"/>
  <c r="R329" i="5"/>
</calcChain>
</file>

<file path=xl/sharedStrings.xml><?xml version="1.0" encoding="utf-8"?>
<sst xmlns="http://schemas.openxmlformats.org/spreadsheetml/2006/main" count="1746" uniqueCount="532">
  <si>
    <t>№</t>
  </si>
  <si>
    <t>Составление и рассмотрение проекта бюджета поселения, утверждение и исполнение бюджета поселения, осуществление контроля за его исполнением, составление и утверждение отчета об исполнении бюджета поселения</t>
  </si>
  <si>
    <t>Установление, изменение и отмена местных налогов и сборов поселения</t>
  </si>
  <si>
    <t>Владение, пользование и распоряжение имуществом, находящимся в муниципальной собственности поселения</t>
  </si>
  <si>
    <t>Обеспечение первичных мер пожарной безопасности в границах населенных пунктов поселения</t>
  </si>
  <si>
    <t>Создание условий для обеспечения жителей поселения услугами связи, общественного питания, торговли и бытового обслуживания</t>
  </si>
  <si>
    <t>Создание условий для организации досуга и обеспечения жителей поселения услугами организаций культуры</t>
  </si>
  <si>
    <t>Обеспечение условий для развития на территории поселения физической культуры, школьного спорта и массового спорта, организация проведения официальных физкультурно-оздоровительных и спортивных мероприятий поселения</t>
  </si>
  <si>
    <t>Формирование архивных фондов поселения</t>
  </si>
  <si>
    <t>Утверждение правил благоустройства территории поселения, устанавливающих в том числе требования по содержанию зданий (включая жилые дома), сооружений и земельных участков, на которых они расположены, к внешнему виду фасадов и ограждений соответствующих зданий и сооружений, перечень работ по благоустройству и периодичность их выполнения; установление порядка участия собственников зданий (помещений в них) и сооружений в благоустройстве прилегающих территорий; организация благоустройства территории поселения (включая освещение улиц, озеленение территории, установку указателей с наименованиями улиц и номерами домов, размещение и содержание малых архитектурных форм</t>
  </si>
  <si>
    <t>Присвоение адресов объектам адресации, изменение, аннулирование адресов, присвоение наименований элементам улично-дорожной сети (за исключением автомобильных дорог федерального значения, автомобильных дорог регионального или межмуниципального значения, местного значения муниципального района), наименований элементам планировочной структуры в границах поселения, изменение, аннулирование таких наименований, размещение информации в государственном адресном реестре</t>
  </si>
  <si>
    <t>Содействие в развитии сельскохозяйственного производства, создание условий для развития малого и среднего предпринимательства</t>
  </si>
  <si>
    <t>Организация и осуществление мероприятий по работе с детьми и молодежью в поселении</t>
  </si>
  <si>
    <t>Оказание поддержки гражданам и их объединениям, участвующим в охране общественного порядка, создание условий для деятельности народных дружин</t>
  </si>
  <si>
    <t>Организация в границах поселения электро-, тепло-, газо- и водоснабжения населения, водоотведения, снабжения населения топливом в пределах полномочий, установленных законодательством Российской Федерации</t>
  </si>
  <si>
    <t>Дорожная деятельность в отношении автомобильных дорог местного значения в границах населенных пунктов поселения и обеспечение безопасности дорожного движения на них, включая создание и обеспечение функционирования парковок (парковочных мест), осуществление муниципального контроля за сохранностью автомобильных дорог местного значения в границах населенных пунктов поселения, а также осуществление иных полномочий в области использования автомобильных дорог и осуществления дорожной деятельности в соответствии с законодательством Российской Федерации</t>
  </si>
  <si>
    <t>Обеспечение проживающих в поселении и нуждающихся в жилых помещениях малоимущих граждан жилыми помещениями, организация строительства и содержания муниципального жилищного фонда, создание условий для жилищного строительства, осуществление муниципального жилищного контроля, а также иных полномочий органов местного самоуправления в соответствии с жилищным законодательством</t>
  </si>
  <si>
    <t>Создание условий для предоставления транспортных услуг населению и организация транспортного обслуживания населения в границах поселения</t>
  </si>
  <si>
    <t>Участие в профилактике терроризма и экстремизма, а также в минимизации и (или) ликвидации последствий проявлений терроризма и экстремизма в границах поселения</t>
  </si>
  <si>
    <t>Создание условий для реализации мер, направленных на укрепление межнационального и межконфессионального согласия, сохранение и развитие языков и культуры народов Российской Федерации, проживающих на территории поселения, социальную и культурную адаптацию мигрантов, профилактику межнациональных (межэтнических) конфликтов</t>
  </si>
  <si>
    <t>Участие в предупреждении и ликвидации последствий чрезвычайных ситуаций в границах поселения</t>
  </si>
  <si>
    <t>Организация библиотечного обслуживания населения, комплектование и обеспечение сохранности библиотечных фондов библиотек поселения</t>
  </si>
  <si>
    <t>Сохранение, использование и популяризация объектов культурного наследия (памятников истории и культуры), находящихся в собственности поселения, охрана объектов культурного наследия (памятников истории и культуры) местного (муниципального) значения, расположенных на территории поселения</t>
  </si>
  <si>
    <t>Создание условий для развития местного традиционного народного художественного творчества, участие в сохранении, возрождении и развитии народных художественных промыслов в поселении</t>
  </si>
  <si>
    <t>Создание условий для массового отдыха жителей поселения и организация обустройства мест массового отдыха населения, включая обеспечение свободного доступа граждан к водным объектам общего пользования и их береговым полосам</t>
  </si>
  <si>
    <t>Участие в организации деятельности по сбору (в том числе раздельному сбору) и транспортированию твердых коммунальных отходов</t>
  </si>
  <si>
    <t>Организация ритуальных услуг и содержание мест захоронения</t>
  </si>
  <si>
    <t>Осуществление мероприятий по обеспечению безопасности людей на водных объектах, охране их жизни и здоровья</t>
  </si>
  <si>
    <t>Осуществление в пределах, установленных водным законодательством Российской Федерации, полномочий собственника водных объектов, информирование населения об ограничениях их использования</t>
  </si>
  <si>
    <t>Предоставление помещения для работы на обслуживаемом административном участке поселения сотруднику, замещающему должность участкового уполномоченного полиции</t>
  </si>
  <si>
    <t>До 1 января 2017 года предоставление сотруднику, замещающему должность участкового уполномоченного полиции, и членам его семьи жилого помещения на период выполнения сотрудником обязанностей по указанной должности</t>
  </si>
  <si>
    <t>Осуществление мер по противодействию коррупции в границах поселения</t>
  </si>
  <si>
    <t>Создание музеев поселения</t>
  </si>
  <si>
    <t>Совершение нотариальных действий, предусмотренных законодательством, в случае отсутствия в поселении нотариуса</t>
  </si>
  <si>
    <t>Участие в осуществлении деятельности по опеке и попечительству</t>
  </si>
  <si>
    <t>Создание условий для осуществления деятельности, связанной с реализацией прав местных национально-культурных автономий на территории поселения</t>
  </si>
  <si>
    <t>Оказание содействия национально-культурному развитию народов Российской Федерации и реализации мероприятий в сфере межнациональных отношений на территории поселения</t>
  </si>
  <si>
    <t>Участие в организации и осуществлении мероприятий по мобилизационной подготовке муниципальных предприятий и учреждений, находящихся на территории поселения</t>
  </si>
  <si>
    <t>Создание муниципальной пожарной охраны</t>
  </si>
  <si>
    <t>Создание условий для развития туризма</t>
  </si>
  <si>
    <t>Оказание поддержки общественным наблюдательным комиссиям, осуществляющим общественный контроль за обеспечением прав человека и содействие лицам, находящимся в местах принудительного содержания</t>
  </si>
  <si>
    <t>Оказание поддержки общественным объединениям инвалидов, а также созданным общероссийскими общественными объединениями инвалидов организациям в соответствии с Федеральным законом от 24 ноября 1995 года N 181-ФЗ "О социальной защите инвалидов в Российской Федерации"</t>
  </si>
  <si>
    <t>Создание условий для организации проведения независимой оценки качества оказания услуг организациями в порядке и на условиях, которые установлены федеральными законами</t>
  </si>
  <si>
    <t>Предоставление гражданам жилых помещений муниципального жилищного фонда по договорам найма жилых помещений жилищного фонда социального использования в соответствии с жилищным законодательством</t>
  </si>
  <si>
    <t>Осуществление мероприятий по отлову и содержанию безнадзорных животных, обитающих на территории поселения</t>
  </si>
  <si>
    <t>Осуществление мероприятий в сфере профилактики правонарушений, предусмотренных Федеральным законом "Об основах системы профилактики правонарушений в Российской Федерации"</t>
  </si>
  <si>
    <t>Осуществление первичного воинского учёта на территориях, где отсутствуют военные комиссариаты</t>
  </si>
  <si>
    <t>ч.2 ст.8 Федерального закона от 28.03.1998 N 53-ФЗ "О воинской обязанности и военной службе"</t>
  </si>
  <si>
    <t>ч. 1 и ч. 2  ст. 4 Федерального закона от 15.11.1997 № 143-ФЗ "Об актах гражданского состояния"</t>
  </si>
  <si>
    <t xml:space="preserve">Полномочия на государственную регистрацию актов гражданского состояния </t>
  </si>
  <si>
    <t>Полномочия по предоставлению мер социальной поддержки ветеранов по оплате жилого помещения и коммунальных услуг, а также обеспечению их жильем.</t>
  </si>
  <si>
    <t xml:space="preserve">Полномочия по обеспечению выплаты пособий лицам, не подлежащим обязательному социальному страхованию на случай временной нетрудоспособности и в связи с материнством, и лицам, уволенным в связи с ликвидацией организаций (прекращением деятельности, полномочий физическими лицами), а также единовременного пособия при передаче ребенка на воспитание в семью, единовременного пособия беременной жене военнослужащего, проходящего военную службу по призыву, и ежемесячного пособия на ребенка военнослужащего, проходящего военную службу по призыву
</t>
  </si>
  <si>
    <t>Полномочия по подготовке и проведению сельскохозяйственной переписи</t>
  </si>
  <si>
    <t>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</si>
  <si>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ст. 4 Закона РФ от 20.08.2004 № 113-ФЗ "О присяжных заседателях федеральных судов общей юрисдикции в Российской Федерации"</t>
  </si>
  <si>
    <t>Постановление Правительства РФ от 23.05.2005 N 320 
"Об утверждении Правил финансового обеспечения переданных исполнительно-распорядительным органам муниципальных образований государственных полномочий по составлению списков кандидатов в присяжные заседатели федеральных судов общей юрисдикции в Российской Федерации"</t>
  </si>
  <si>
    <t>Полномочия по обеспечению граждан, указанных в абз.1 п.2.1 ст.15, абз. 3 п.3.1 ст.24 ФЗ от 27.05.1998 №76-ФЗ "О статусе военнослужащих" и ст.2 ФЗ от 08.12.2010 №342-ФЗ "О внесении изменений в ФЗ "О статусе военнослужащих" и об обеспечении жилыми помещениями некотрых категорий граждан" жилыми помещениями.</t>
  </si>
  <si>
    <t>Полномочия по обеспечению мер социальной поддержки инвалидов по оплате жилого помещения и коммунальных услуг, а также по обеспечению жильем инвалидов и семей, имеющих детей-инвалидов</t>
  </si>
  <si>
    <t>Полномочия по подготовке и проведению Всероссийской перепеси населения</t>
  </si>
  <si>
    <t>Полномочия по предоставлению отдельных мер социальной поддержки гражданам, пострадавшим в результате Чернобыльской аварии</t>
  </si>
  <si>
    <t>ст. 5.1 Закона РФ от 15.05.1991 №1244-1 "О социальной защите граждан, подвергшихся воздействию радиации вследствие катастрофы на Чернобыльской АЭС"</t>
  </si>
  <si>
    <t>Полномочия по выплате, в том числе по доставке, ежемесячных денежных компенсаций гражданам, подвергшимся радиоактивному загрязнению вследствие сбросов радиоактивных отходов в реку Теча.</t>
  </si>
  <si>
    <t>Полномочия по предоставлению мер социальной поддержки по оплате жилищно-коммунальных услуг гражданам, подвергшимся радиоционному воздействию вследствие ядерных испытаний на Семипалатинском полигоне"</t>
  </si>
  <si>
    <t>Полномочие по осуществлению ежегодной денежной выплаты лицам, награжденным нагрудным знаком "Почетный донор России"</t>
  </si>
  <si>
    <t>Полномочия по реализации прав граждан на социальную поддержку по выплате государственных единовременных пособий и ежемесячных денежных компенсаций при возникновении поствакцинальных осложнений</t>
  </si>
  <si>
    <t>Полномочия по выплате инвалидам компенсации страховых премий по договору обязательного страхования</t>
  </si>
  <si>
    <t>п.1 ч.1 ст. 14 Федерального закона от 06.10.2003 № 131-ФЗ "Об общих принципах организации местного самоуправления в Российской Федерации"</t>
  </si>
  <si>
    <t>п.2 ч.1 ст. 14 Федерального закона от 06.10.2003 № 131-ФЗ "Об общих принципах организации местного самоуправления в Российской Федерации"</t>
  </si>
  <si>
    <t>п.3 ч.1 ст. 14 Федерального закона от 06.10.2003 № 131-ФЗ "Об общих принципах организации местного самоуправления в Российской Федерации"</t>
  </si>
  <si>
    <t>п.9 ч.1 ст. 14 Федерального закона от 06.10.2003 № 131-ФЗ "Об общих принципах организации местного самоуправления в Российской Федерации"</t>
  </si>
  <si>
    <t>п.10 ч.1 ст. 14 Федерального закона от 06.10.2003 № 131-ФЗ "Об общих принципах организации местного самоуправления в Российской Федерации"</t>
  </si>
  <si>
    <t>п.12 ч.1 ст. 14 Федерального закона от 06.10.2003 № 131-ФЗ "Об общих принципах организации местного самоуправления в Российской Федерации"</t>
  </si>
  <si>
    <t>п.14 ч.1 ст. 14 Федерального закона от 06.10.2003 № 131-ФЗ "Об общих принципах организации местного самоуправления в Российской Федерации"</t>
  </si>
  <si>
    <t>п.17 ч.1 ст. 14 Федерального закона от 06.10.2003 № 131-ФЗ "Об общих принципах организации местного самоуправления в Российской Федерации"</t>
  </si>
  <si>
    <t>п.19 ч.1 ст. 14 Федерального закона от 06.10.2003 № 131-ФЗ "Об общих принципах организации местного самоуправления в Российской Федерации"</t>
  </si>
  <si>
    <t>п.21 ч.1 ст. 14 Федерального закона от 06.10.2003 № 131-ФЗ "Об общих принципах организации местного самоуправления в Российской Федерации"</t>
  </si>
  <si>
    <t>п.28 ч.1 ст. 14 Федерального закона от 06.10.2003 № 131-ФЗ "Об общих принципах организации местного самоуправления в Российской Федерации"</t>
  </si>
  <si>
    <t>п.30 ч.1 ст. 14 Федерального закона от 06.10.2003 № 131-ФЗ "Об общих принципах организации местного самоуправления в Российской Федерации"</t>
  </si>
  <si>
    <t>п.33 ч.1 ст. 14 Федерального закона от 06.10.2003 № 131-ФЗ "Об общих принципах организации местного самоуправления в Российской Федерации"</t>
  </si>
  <si>
    <t>п.4 ч.1 ст.14 Федерального закона от 06.10.2003 № 131-ФЗ "Об общих принципах организации местного самоуправления в Российской Федерации"</t>
  </si>
  <si>
    <t>п.5 ч.1 ст.14 Федерального закона от 06.10.2003 № 131-ФЗ "Об общих принципах организации местного самоуправления в Российской Федерации"</t>
  </si>
  <si>
    <t>п.6 ч.1 ст.14 Федерального закона от 06.10.2003 № 131-ФЗ "Об общих принципах организации местного самоуправления в Российской Федерации"</t>
  </si>
  <si>
    <t>п.7 ч.1 ст.14 Федерального закона от 06.10.2003 № 131-ФЗ "Об общих принципах организации местного самоуправления в Российской Федерации"</t>
  </si>
  <si>
    <t>п.7.1 ч.1 ст.14 Федерального закона от 06.10.2003 № 131-ФЗ "Об общих принципах организации местного самоуправления в Российской Федерации"</t>
  </si>
  <si>
    <t>п.7.2 ч.1 ст.14 Федерального закона от 06.10.2003 № 131-ФЗ "Об общих принципах организации местного самоуправления в Российской Федерации"</t>
  </si>
  <si>
    <t>п.8 ч.1 ст.14 Федерального закона от 06.10.2003 № 131-ФЗ "Об общих принципах организации местного самоуправления в Российской Федерации"</t>
  </si>
  <si>
    <t>п.11 ч.1 ст.14 Федерального закона от 06.10.2003 № 131-ФЗ "Об общих принципах организации местного самоуправления в Российской Федерации";     ч. 2 ст. 15 Федерального закона от 29.12.1994 г. № 78-ФЗ "О библиотечном деле"</t>
  </si>
  <si>
    <t>п.13 ч.1 ст.14 Федерального закона от 06.10.2003 № 131-ФЗ "Об общих принципах организации местного самоуправления в Российской Федерации"</t>
  </si>
  <si>
    <t>п.13.1 ч.1 ст.14 Федерального закона от 06.10.2003 № 131-ФЗ "Об общих принципах организации местного самоуправления в Российской Федерации"</t>
  </si>
  <si>
    <t>п.15 ч.1 ст.14 Федерального закона от 06.10.2003 № 131-ФЗ "Об общих принципах организации местного самоуправления в Российской Федерации"</t>
  </si>
  <si>
    <t>п.18 ч.1 ст.14 Федерального закона от 06.10.2003 № 131-ФЗ "Об общих принципах организации местного самоуправления в Российской Федерации"</t>
  </si>
  <si>
    <t>п.22 ч.1 ст.14 Федерального закона от 06.10.2003 № 131-ФЗ "Об общих принципах организации местного самоуправления в Российской Федерации"</t>
  </si>
  <si>
    <t>п.26 ч.1 ст.14 Федерального закона от 06.10.2003 № 131-ФЗ "Об общих принципах организации местного самоуправления в Российской Федерации"</t>
  </si>
  <si>
    <t>п.31 ч.1 ст.14 Федерального закона от 06.10.2003 № 131-ФЗ "Об общих принципах организации местного самоуправления в Российской Федерации"</t>
  </si>
  <si>
    <t>п.33.1 ч.1 ст.14 Федерального закона от 06.10.2003 № 131-ФЗ "Об общих принципах организации местного самоуправления в Российской Федерации"</t>
  </si>
  <si>
    <t>п.33.2 ч.1 ст.14 Федерального закона от 06.10.2003 № 131-ФЗ "Об общих принципах организации местного самоуправления в Российской Федерации"</t>
  </si>
  <si>
    <t>п.38 ч.1 ст.14 Федерального закона от 06.10.2003 № 131-ФЗ "Об общих принципах организации местного самоуправления в Российской Федерации"</t>
  </si>
  <si>
    <t xml:space="preserve">п. 1 ч. 1 ст. 14.1 Федерального закона от 06.10.2003 № 131-ФЗ "Об общих принципах организации местного самоуправления в Российской Федерации"
</t>
  </si>
  <si>
    <t>п. 3 ч. 1 ст. 14.1 Федерального закона от 06.10.2003 № 131-ФЗ "Об общих принципах организации местного самоуправления в Российской Федерации", ст. 37 Основ законодательства РФ о нотариате от 11.02.1993 г. N 4462-1</t>
  </si>
  <si>
    <t xml:space="preserve">п. 4 ч. 1 ст. 14.1 Федерального закона от 06.10.2003 № 131-ФЗ "Об общих принципах организации местного самоуправления в Российской Федерации", Федеральный закон от 24.04.2008 N 48-ФЗ "Об опеке и попечительстве"
</t>
  </si>
  <si>
    <t xml:space="preserve">п. 6 ч. 1 ст. 14.1 Федерального закона от 06.10.2003 № 131-ФЗ "Об общих принципах организации местного самоуправления в Российской Федерации"
</t>
  </si>
  <si>
    <t>п. 7 ч. 1 ст. 14.1 Федерального закона от 06.10.2003 № 131-ФЗ "Об общих принципах организации местного самоуправления в Российской Федерации"</t>
  </si>
  <si>
    <t xml:space="preserve">п. 8 ч. 1 ст. 14.1 Федерального закона от 06.10.2003 № 131-ФЗ "Об общих принципах организации местного самоуправления в Российской Федерации"
</t>
  </si>
  <si>
    <t>п. 8.1 ч. 1 ст. 14.1 Федерального закона от 06.10.2003 № 131-ФЗ "Об общих принципах организации местного самоуправления в Российской Федерации"</t>
  </si>
  <si>
    <t>п. 9 ч. 1 ст. 14.1  Федерального закона от 06.10.2003 № 131-ФЗ "Об общих принципах организации местного самоуправления в Российской Федерации</t>
  </si>
  <si>
    <t>п. 10 ч. 1 ст. 14.1  Федерального закона от 06.10.2003 № 131-ФЗ "Об общих принципах организации местного самоуправления в Российской Федерации</t>
  </si>
  <si>
    <t>п. 11 ч. 1 ст. 14.1  Федерального закона от 06.10.2003 № 131-ФЗ "Об общих принципах организации местного самоуправления в Российской Федерации"</t>
  </si>
  <si>
    <t>п. 12 ч. 1 ст. 14.1  Федерального закона от 06.10.2003 № 131-ФЗ "Об общих принципах организации местного самоуправления в Российской Федерации"</t>
  </si>
  <si>
    <t>п. 13 ч. 1 ст. 14.1  Федерального закона от 06.10.2003 № 131-ФЗ "Об общих принципах организации местного самоуправления в Российской Федерации"</t>
  </si>
  <si>
    <t>п. 14 ч. 1 ст. 14.1 Федерального закона от 06.10.2003 № 131-ФЗ "Об общих принципах организации местного самоуправления в Российской Федерации"</t>
  </si>
  <si>
    <t>п. 15 ч. 1 ст. 14.1  Федерального закона от 06.10.2003 № 131-ФЗ "Об общих принципах организации местного самоуправления в Российской Федерации"</t>
  </si>
  <si>
    <t>ч.1, ч.12 ст. 23.2 Федерального закона от 12.01.1995 №5-ФЗ "О ветеранах"</t>
  </si>
  <si>
    <t>ст. 4.1 Федерального закона от 19.05.1995 №81-ФЗ "О государственных пособиях гражданам, имеющим детей"</t>
  </si>
  <si>
    <t>ч.1, ч.4 ст. 9 Федерального закона от 21.07.2005 №108-ФЗ "О Всероссийской сельскохозяйственной переписи"</t>
  </si>
  <si>
    <t>ч.1, ч.12 ст.3 Федерального закона от 08.12.2010 №342-ФЗ "О внесении изменений в ФЗ "О статусе военнослужащих" и об обеспечении жилыми помещениями некоторых категорий граждан"</t>
  </si>
  <si>
    <t>ст.28.2 Федерального закона от 24.11.1995 № 181-ФЗ "О социальной защите инвалидов в Российской Федерации"</t>
  </si>
  <si>
    <t>ч.5, ч.6 ст.5 Федерального закона от 25.01.2002 №8-ФЗ "О Всероссийской переписи населения"</t>
  </si>
  <si>
    <t>ст. 15.1 Федерального закона от 26.11.1998 г. №175-ФЗ «О социальной защите граждан Российской Федерации, подвергшихся воздействию радиации вследствие аварии в 1957 году на производственном объединении «Маяк» и сбросов радиоактивных отходов в реку Теча»</t>
  </si>
  <si>
    <t xml:space="preserve">ч.17 ст.2 Федерального закона от 10.01.2002 N 2-ФЗ "О социальных гарантиях гражданам, подвергшимся радиационному воздействию вследствие ядерных испытаний на Семипалатинском полигоне"
</t>
  </si>
  <si>
    <t xml:space="preserve">ч.1, ч.9 ст. 25 Федерального закона от 20.07.2012 N 125-ФЗ "О донорстве крови и ее компонентов"
</t>
  </si>
  <si>
    <t>ч. 2 ст. 18 Федерального закона от 17.09.1998 N 157-ФЗ "Об иммунопрофилактике инфекционных болезней"</t>
  </si>
  <si>
    <t>ч.1 ст. 17 Федерального закона от 25.04.2002 N 40-ФЗ "Об обязательном страховании гражданской ответственности владельцев транспортных средств"</t>
  </si>
  <si>
    <t>Реестр расходных полномочий сельского поселения</t>
  </si>
  <si>
    <t>Код строки</t>
  </si>
  <si>
    <t>Наименование муниципального образования</t>
  </si>
  <si>
    <t>Единица измерения: тыс. руб. (с точностью до первого десятичного знака)</t>
  </si>
  <si>
    <t>Наименование полномочия</t>
  </si>
  <si>
    <t xml:space="preserve">  Правовое основание осуществления полномочий муниципального образования</t>
  </si>
  <si>
    <t>Код расхода по БК</t>
  </si>
  <si>
    <t>Объем средств на исполнение расходных полномочий в отчетном финансовом году</t>
  </si>
  <si>
    <t>Федеральный уровень</t>
  </si>
  <si>
    <t>Региональный уровень</t>
  </si>
  <si>
    <t>Муниципальный уровень</t>
  </si>
  <si>
    <t>Федеральный закон (наименование, номер и дата)</t>
  </si>
  <si>
    <t>Подзаконный правовой акт
 (наименование, номер и дата)</t>
  </si>
  <si>
    <t>Закон
(наименование, номер и дата)</t>
  </si>
  <si>
    <t>Постановления/Указы (наименование, номер и дата)</t>
  </si>
  <si>
    <t>Приказы (наименование, номер и дата)</t>
  </si>
  <si>
    <t xml:space="preserve">Устав </t>
  </si>
  <si>
    <t>Решения представительного органа 
(наименование, номер и дата)</t>
  </si>
  <si>
    <t>Постановления
 (наименование, номер и дата)</t>
  </si>
  <si>
    <t>Соглашения о передаче полномочий 
(наименование, номер и дата)</t>
  </si>
  <si>
    <t>Раздел</t>
  </si>
  <si>
    <t>Подраздел</t>
  </si>
  <si>
    <t>Всего</t>
  </si>
  <si>
    <t xml:space="preserve">за счет собственных доходов и источников финансирования дефицита местного бюджета </t>
  </si>
  <si>
    <r>
      <t xml:space="preserve">за счет средств других бюджетов бюджетной системы Российской Федерации 
</t>
    </r>
    <r>
      <rPr>
        <b/>
        <i/>
        <sz val="12"/>
        <color theme="1"/>
        <rFont val="Times New Roman"/>
        <family val="1"/>
        <charset val="204"/>
      </rPr>
      <t>(за исключением средств  федерального и регионального бюджетов)</t>
    </r>
  </si>
  <si>
    <t>за счет средств регионального бюджета</t>
  </si>
  <si>
    <t>за счет средств федерального бюджета</t>
  </si>
  <si>
    <t xml:space="preserve">за счет субсидий </t>
  </si>
  <si>
    <t>за счет субвенций</t>
  </si>
  <si>
    <t>за счет иных межбюджетных трансфертов</t>
  </si>
  <si>
    <t xml:space="preserve">принятие устава муниципального образования и внесение в него изменений и дополнений, издание муниципальных правовых актов
</t>
  </si>
  <si>
    <t>п.1  ч.1 ст. 17 Федерального закона от 06.10.2003 №131-ФЗ "Об общих принципах организации местного самоуправления в Российской Федерации"</t>
  </si>
  <si>
    <t xml:space="preserve">установление официальных символов муниципального образования
</t>
  </si>
  <si>
    <t>п. 2 ч.1 ст. 17 Федерального закона от 06.10.2003 №131-ФЗ "Об общих принципах организации местного самоуправления в Российской Федерации"</t>
  </si>
  <si>
    <t xml:space="preserve">создание муниципальных предприятий и учреждений, осуществление финансового обеспечения деятельности муниципальных казенных учреждений и финансового обеспечения выполнения муниципального задания бюджетными и автономными муниципальными учреждениями, а также осуществление закупок товаров, работ, услуг для обеспечения муниципальных нужд
</t>
  </si>
  <si>
    <t>п. 3 ч.1 ст. 17 Федерального закона от 06.10.2003 №131-ФЗ "Об общих принципах организации местного самоуправления в Российской Федерации"</t>
  </si>
  <si>
    <t xml:space="preserve"> установление тарифов на услуги, предоставляемые муниципальными предприятиями и учреждениями, и работы, выполняемые муниципальными предприятиями и учреждениями, если иное не предусмотрено федеральными законами
</t>
  </si>
  <si>
    <t>п. 4 ч.1 ст. 17 Федерального закона от 06.10.2003 №131-ФЗ "Об общих принципах организации местного самоуправления в Российской Федерации"</t>
  </si>
  <si>
    <t xml:space="preserve">регулирование тарифов на подключение к системе коммунальной инфраструктуры, тарифов организаций коммунального комплекса на подключение, надбавок к тарифам на товары и услуги организаций коммунального комплекса, надбавок к ценам (тарифам) для потребителей. Полномочия органов местного самоуправления поселений по регулированию тарифов на подключение к системе коммунальной инфраструктуры, тарифов организаций коммунального комплекса на подключение, надбавок к тарифам на товары и услуги организаций коммунального комплекса, надбавок к ценам, тарифам для потребителей могут полностью или частично передаваться на основе соглашений между органами местного самоуправления поселений и органами местного самоуправления муниципального района, в состав которого входят указанные поселения
</t>
  </si>
  <si>
    <t>п. 4.1 ч.1 ст. 17 Федерального закона от 06.10.2003 №131-ФЗ "Об общих принципах организации местного самоуправления в Российской Федерации"</t>
  </si>
  <si>
    <t xml:space="preserve"> полномочиями по организации теплоснабжения, предусмотренными Федеральным законом "О теплоснабжении"
</t>
  </si>
  <si>
    <t>п. 4.2  ч.1 ст. 17 Федерального закона от 06.10.2003 №131-ФЗ "Об общих принципах организации местного самоуправления в Российской Федерации"</t>
  </si>
  <si>
    <t xml:space="preserve">полномочиями в сфере водоснабжения и водоотведения, предусмотренными Федеральным законом "О водоснабжении и водоотведении"
</t>
  </si>
  <si>
    <t>п. 4.3 ч.1 ст. 17 Федерального закона от 06.10.2003 №131-ФЗ "Об общих принципах организации местного самоуправления в Российской Федерации"</t>
  </si>
  <si>
    <t xml:space="preserve"> полномочиями в сфере стратегического планирования, предусмотренными Федеральным законом от 28 июня 2014 года N 172-ФЗ "О стратегическом планировании в Российской Федерации"
</t>
  </si>
  <si>
    <t>п. 4.4 ч.1 ст. 17 Федерального закона от 06.10.2003 №131-ФЗ "Об общих принципах организации местного самоуправления в Российской Федерации"</t>
  </si>
  <si>
    <t xml:space="preserve"> организационное и материально-техническое обеспечение подготовки и проведения муниципальных выборов, местного референдума, голосования по отзыву депутата, члена выборного органа местного самоуправления, выборного должностного лица местного самоуправления, голосования по вопросам изменения границ муниципального образования, преобразования муниципального образования
</t>
  </si>
  <si>
    <t>п.5  ч.1 ст. 17 Федерального закона от 06.10.2003 №131-ФЗ "Об общих принципах организации местного самоуправления в Российской Федерации"</t>
  </si>
  <si>
    <t xml:space="preserve"> организация сбора статистических показателей, характеризующих состояние экономики и социальной сферы муниципального образования, и предоставление указанных данных органам государственной власти в порядке, установленном Правительством Российской Федерации
</t>
  </si>
  <si>
    <t>п. 6 ч.1 ст. 17 Федерального закона от 06.10.2003 №131-ФЗ "Об общих принципах организации местного самоуправления в Российской Федерации"</t>
  </si>
  <si>
    <t xml:space="preserve">разработка и утверждение программ комплексного развития систем коммунальной инфраструктуры поселений, городских округов, программ комплексного развития транспортной инфраструктуры поселений, городских округов, программ комплексного развития социальной инфраструктуры поселений, городских округов, требования к которым устанавливаются Правительством Российской Федерации
</t>
  </si>
  <si>
    <t>п. 6.1 ч.1 ст. 17 Федерального закона от 06.10.2003 №131-ФЗ "Об общих принципах организации местного самоуправления в Российской Федерации"</t>
  </si>
  <si>
    <t xml:space="preserve"> учреждение печатного средства массовой информации для опубликования муниципальных правовых актов, обсуждения проектов муниципальных правовых актов по вопросам местного значения, доведения до сведения жителей муниципального образования официальной информации о социально-экономическом и культурном развитии муниципального образования, о развитии его общественной инфраструктуры и иной официальной информации</t>
  </si>
  <si>
    <t>п. 7 ч.1 ст. 17 Федерального закона от 06.10.2003 №131-ФЗ "Об общих принципах организации местного самоуправления в Российской Федерации"</t>
  </si>
  <si>
    <t xml:space="preserve">осуществление международных и внешнеэкономических связей в соответствии с федеральными законами
</t>
  </si>
  <si>
    <t>п. 8 ч.1 ст. 17 Федерального закона от 06.10.2003 №131-ФЗ "Об общих принципах организации местного самоуправления в Российской Федерации"</t>
  </si>
  <si>
    <t xml:space="preserve"> организация профессионального образования и дополнительного профессионального образования выборных должностных лиц местного самоуправления, членов выборных органов местного самоуправления, депутатов представительных органов муниципальных образований, муниципальных служащих и работников муниципальных учреждений, организация подготовки кадров для муниципальной службы в порядке, предусмотренном законодательством Российской Федерации об образовании и законодательством Российской Федерации о муниципальной службе
</t>
  </si>
  <si>
    <t>п. 8.1 ч.1 ст. 17 Федерального закона от 06.10.2003 №131-ФЗ "Об общих принципах организации местного самоуправления в Российской Федерации"</t>
  </si>
  <si>
    <t xml:space="preserve"> утверждение и реализация муниципальных программ в области энергосбережения и повышения энергетической эффективности, организация проведения энергетического обследования многоквартирных домов, помещения в которых составляют муниципальный жилищный фонд в границах муниципального образования, организация и проведение иных мероприятий, предусмотренных законодательством об энергосбережении и о повышении энергетической эффективности
</t>
  </si>
  <si>
    <t>п. 8.2 ч.1 ст. 17 Федерального закона от 06.10.2003 №131-ФЗ "Об общих принципах организации местного самоуправления в Российской Федерации"</t>
  </si>
  <si>
    <t xml:space="preserve">иными полномочиями в соответствии с настоящим Федеральным законом, уставами муниципальных образований
</t>
  </si>
  <si>
    <t>п. 9 ч.1 ст. 17 Федерального закона от 06.10.2003 №131-ФЗ "Об общих принципах организации местного самоуправления в Российской Федерации"</t>
  </si>
  <si>
    <t>…</t>
  </si>
  <si>
    <t>функционирование органов местного самоуправления</t>
  </si>
  <si>
    <t>расходы на обслуживание муниципального долга</t>
  </si>
  <si>
    <t>формирование и использование резервных фондов</t>
  </si>
  <si>
    <t>пенсионное обеспечение за выслугу лет муниципальным служащим (доплата к пенсиям)</t>
  </si>
  <si>
    <t>предоставление субсидий в бюджет субъекта РФ</t>
  </si>
  <si>
    <t>предоставление иных межбюджетных трансфертов бюджетам поселений</t>
  </si>
  <si>
    <t>х</t>
  </si>
  <si>
    <t xml:space="preserve">составление и рассмотрение проекта бюджета муниципального района, утверждение и исполнение бюджета муниципального района, осуществление контроля за его исполнением, составление и утверждение отчета об исполнении бюджета муниципального района
</t>
  </si>
  <si>
    <t>п.1 ч.1 ст. 15 Федерального закона от 06.10.2003 №131-ФЗ "Об общих принципах организации местного самоуправления в Российской Федерации"</t>
  </si>
  <si>
    <t xml:space="preserve">установление, изменение и отмена местных налогов и сборов муниципального района
</t>
  </si>
  <si>
    <t>п.2 ч.1 ст. 15 Федерального закона от 06.10.2003 №131-ФЗ "Об общих принципах организации местного самоуправления в Российской Федерации"</t>
  </si>
  <si>
    <t xml:space="preserve">владение, пользование и распоряжение имуществом, находящимся в муниципальной собственности муниципального района
</t>
  </si>
  <si>
    <t>п.3 ч.1 ст. 15 Федерального закона от 06.10.2003 №131-ФЗ "Об общих принципах организации местного самоуправления в Российской Федерации"</t>
  </si>
  <si>
    <t xml:space="preserve">организация в границах муниципального района электро- и газоснабжения поселений в пределах полномочий, установленных законодательством Российской Федерации
</t>
  </si>
  <si>
    <t>п.4 ч.1 ст. 15 Федерального закона от 06.10.2003 №131-ФЗ "Об общих принципах организации местного самоуправления в Российской Федерации"</t>
  </si>
  <si>
    <t xml:space="preserve">дорожная деятельность в отношении автомобильных дорог местного значения вне границ населенных пунктов в границах муниципального района, осуществление муниципального контроля за сохранностью автомобильных дорог местного значения вне границ населенных пунктов в границах муниципального района, и обеспечение безопасности дорожного движения на них, а также осуществление иных полномочий в области использования автомобильных дорог и осуществления дорожной деятельности в соответствии с законодательством Российской Федерации
</t>
  </si>
  <si>
    <t>п.5 ч.1 ст. 15 Федерального закона от 06.10.2003 №131-ФЗ "Об общих принципах организации местного самоуправления в Российской Федерации"</t>
  </si>
  <si>
    <t xml:space="preserve">создание условий для предоставления транспортных услуг населению и организация транспортного обслуживания населения между поселениями в границах муниципального района
</t>
  </si>
  <si>
    <t>п.6 ч.1 ст. 15 Федерального закона от 06.10.2003 №131-ФЗ "Об общих принципах организации местного самоуправления в Российской Федерации"</t>
  </si>
  <si>
    <t xml:space="preserve">участие в профилактике терроризма и экстремизма, а также в минимизации и (или) ликвидации последствий проявлений терроризма и экстремизма на территории муниципального района
</t>
  </si>
  <si>
    <t>п.6.1 ч.1 ст. 15 Федерального закона от 06.10.2003 №131-ФЗ "Об общих принципах организации местного самоуправления в Российской Федерации"</t>
  </si>
  <si>
    <t xml:space="preserve">разработка и осуществление мер, направленных на укрепление межнационального и межконфессионального согласия, поддержку и развитие языков и культуры народов Российской Федерации, проживающих на территории муниципального района, реализацию прав национальных меньшинств, обеспечение социальной и культурной адаптации мигрантов, профилактику межнациональных (межэтнических) конфликтов
</t>
  </si>
  <si>
    <t>п.6.2 ч.1 ст. 15 Федерального закона от 06.10.2003 №131-ФЗ "Об общих принципах организации местного самоуправления в Российской Федерации"</t>
  </si>
  <si>
    <t xml:space="preserve">участие в предупреждении и ликвидации последствий чрезвычайных ситуаций на территории муниципального района
</t>
  </si>
  <si>
    <t>п.7 ч.1 ст. 15 Федерального закона от 06.10.2003 №131-ФЗ "Об общих принципах организации местного самоуправления в Российской Федерации"</t>
  </si>
  <si>
    <t xml:space="preserve">организация охраны общественного порядка на территории муниципального района муниципальной милицией
</t>
  </si>
  <si>
    <t>п.8 ч.1 ст. 15 Федерального закона от 06.10.2003 №131-ФЗ "Об общих принципах организации местного самоуправления в Российской Федерации"</t>
  </si>
  <si>
    <t xml:space="preserve">предоставление помещения для работы на обслуживаемом административном участке муниципального района сотруднику, замещающему должность участкового уполномоченного полиции
</t>
  </si>
  <si>
    <t>п.8.1 ч.1 ст. 15 Федерального закона от 06.10.2003 №131-ФЗ "Об общих принципах организации местного самоуправления в Российской Федерации"</t>
  </si>
  <si>
    <t xml:space="preserve">до 1 января 2017 года предоставление сотруднику, замещающему должность участкового уполномоченного полиции, и членам его семьи жилого помещения на период выполнения сотрудником обязанностей по указанной должности
</t>
  </si>
  <si>
    <t>п.8.2 ч.1 ст. 15 Федерального закона от 06.10.2003 №131-ФЗ "Об общих принципах организации местного самоуправления в Российской Федерации"</t>
  </si>
  <si>
    <t xml:space="preserve">организация мероприятий межпоселенческого характера по охране окружающей среды
</t>
  </si>
  <si>
    <t>п.9 ч.1 ст. 15 Федерального закона от 06.10.2003 №131-ФЗ "Об общих принципах организации местного самоуправления в Российской Федерации"</t>
  </si>
  <si>
    <t xml:space="preserve">организация предоставления общедоступного и бесплатного дошкольного, начального общего, основного общего, среднего общего образования по основным общеобразовательным программам в муниципальных образовательных организациях (за исключением полномочий по финансовому обеспечению реализации основных общеобразовательных программ в соответствии с федеральными государственными образовательными стандартами), организация предоставления дополнительного образования детей в муниципальных образовательных организациях (за исключением дополнительного образования детей, финансовое обеспечение которого осуществляется органами государственной власти субъекта Российской Федерации), создание условий для осуществления присмотра и ухода за детьми, содержания детей в муниципальных образовательных организациях, а также осуществление в пределах своих полномочий мероприятий по обеспечению организации отдыха детей в каникулярное время, включая мероприятия по обеспечению безопасности их жизни и здоровья
</t>
  </si>
  <si>
    <t>п.11 ч.1 ст. 15 Федерального закона от 06.10.2003 №131-ФЗ "Об общих принципах организации местного самоуправления в Российской Федерации"</t>
  </si>
  <si>
    <t xml:space="preserve">оздание условий для оказания медицинской помощи населению на территории муниципального района (за исключением территорий поселений, включенных в утвержденный Правительством Российской Федерации перечень территорий, население которых обеспечивается медицинской помощью в медицинских организациях, подведомственных федеральному органу исполнительной власти, осуществляющему функции по медико-санитарному обеспечению населения отдельных территорий) в соответствии с территориальной программой государственных гарантий бесплатного оказания гражданам медицинской помощи
</t>
  </si>
  <si>
    <t>п.12 ч.1 ст. 15 Федерального закона от 06.10.2003 №131-ФЗ "Об общих принципах организации местного самоуправления в Российской Федерации"</t>
  </si>
  <si>
    <t xml:space="preserve">участие в организации деятельности по сбору (в том числе раздельному сбору), транспортированию, обработке, утилизации, обезвреживанию, захоронению твердых коммунальных отходов на территориях соответствующих муниципальных районов
</t>
  </si>
  <si>
    <t>п.14 ч.1 ст. 15 Федерального закона от 06.10.2003 №131-ФЗ "Об общих принципах организации местного самоуправления в Российской Федерации"</t>
  </si>
  <si>
    <t xml:space="preserve">утверждение схем территориального планирования муниципального района, утверждение подготовленной на основе схемы территориального планирования муниципального района документации по планировке территории, ведение информационной системы обеспечения градостроительной деятельности, осуществляемой на территории муниципального района, резервирование и изъятие земельных участков в границах муниципального района для муниципальных нужд
</t>
  </si>
  <si>
    <t>п.15 ч.1 ст. 15 Федерального закона от 06.10.2003 №131-ФЗ "Об общих принципах организации местного самоуправления в Российской Федерации"</t>
  </si>
  <si>
    <t xml:space="preserve">утверждение схемы размещения рекламных конструкций, выдача разрешений на установку и эксплуатацию рекламных конструкций на территории муниципального района, аннулирование таких разрешений, выдача предписаний о демонтаже самовольно установленных рекламных конструкций на территории муниципального района, осуществляемые в соответствии с Федеральным законом от 13 марта 2006 года N 38-ФЗ "О рекламе" (далее - Федеральный закон "О рекламе")
</t>
  </si>
  <si>
    <t>п.15.1 ч.1 ст. 15 Федерального закона от 06.10.2003 №131-ФЗ "Об общих принципах организации местного самоуправления в Российской Федерации"</t>
  </si>
  <si>
    <t xml:space="preserve">формирование и содержание муниципального архива, включая хранение архивных фондов поселений
</t>
  </si>
  <si>
    <t>п.16 ч.1 ст. 15 Федерального закона от 06.10.2003 №131-ФЗ "Об общих принципах организации местного самоуправления в Российской Федерации"</t>
  </si>
  <si>
    <t xml:space="preserve">содержание на территории муниципального района межпоселенческих мест захоронения, организация ритуальных услуг
</t>
  </si>
  <si>
    <t>п.17 ч.1 ст. 15 Федерального закона от 06.10.2003 №131-ФЗ "Об общих принципах организации местного самоуправления в Российской Федерации"</t>
  </si>
  <si>
    <t xml:space="preserve">создание условий для обеспечения поселений, входящих в состав муниципального района, услугами связи, общественного питания, торговли и бытового обслуживания
</t>
  </si>
  <si>
    <t>п.18 ч.1 ст. 15 Федерального закона от 06.10.2003 №131-ФЗ "Об общих принципах организации местного самоуправления в Российской Федерации"</t>
  </si>
  <si>
    <t xml:space="preserve">организация библиотечного обслуживания населения межпоселенческими библиотеками, комплектование и обеспечение сохранности их библиотечных фондов
</t>
  </si>
  <si>
    <t>п.19  ч.1 ст. 15 Федерального закона от 06.10.2003 №131-ФЗ "Об общих принципах организации местного самоуправления в Российской Федерации"</t>
  </si>
  <si>
    <t xml:space="preserve">создание условий для обеспечения поселений, входящих в состав муниципального района, услугами по организации досуга и услугами организаций культуры
</t>
  </si>
  <si>
    <t>п.19.1 ч.1 ст. 15 Федерального закона от 06.10.2003 №131-ФЗ "Об общих принципах организации местного самоуправления в Российской Федерации"</t>
  </si>
  <si>
    <t xml:space="preserve">создание условий для развития местного традиционного народного художественного творчества в поселениях, входящих в состав муниципального района
</t>
  </si>
  <si>
    <t>п.19.2  ч.1 ст. 15 Федерального закона от 06.10.2003 №131-ФЗ "Об общих принципах организации местного самоуправления в Российской Федерации"</t>
  </si>
  <si>
    <t xml:space="preserve">сохранение, использование и популяризация объектов культурного наследия (памятников истории и культуры), находящихся в собственности муниципального района, охрана объектов культурного наследия (памятников истории и культуры) местного (муниципального) значения, расположенных на территории муниципального района
</t>
  </si>
  <si>
    <t>п.19.3 ч.1 ст. 15 Федерального закона от 06.10.2003 №131-ФЗ "Об общих принципах организации местного самоуправления в Российской Федерации"</t>
  </si>
  <si>
    <t xml:space="preserve">выравнивание уровня бюджетной обеспеченности поселений, входящих в состав муниципального района, за счет средств бюджета муниципального района
</t>
  </si>
  <si>
    <t>п.20 ч.1 ст. 15 Федерального закона от 06.10.2003 №131-ФЗ "Об общих принципах организации местного самоуправления в Российской Федерации"</t>
  </si>
  <si>
    <t xml:space="preserve">организация и осуществление мероприятий по территориальной обороне и гражданской обороне, защите населения и территории муниципального района от чрезвычайных ситуаций природного и техногенного характера
</t>
  </si>
  <si>
    <t>п.21 ч.1 ст. 15 Федерального закона от 06.10.2003 №131-ФЗ "Об общих принципах организации местного самоуправления в Российской Федерации"</t>
  </si>
  <si>
    <t xml:space="preserve">создание, развитие и обеспечение охраны лечебно-оздоровительных местностей и курортов местного значения на территории муниципального района, а также осуществление муниципального контроля в области использования и охраны особо охраняемых природных территорий местного значения
</t>
  </si>
  <si>
    <t>п.22 ч.1 ст. 15 Федерального закона от 06.10.2003 №131-ФЗ "Об общих принципах организации местного самоуправления в Российской Федерации"</t>
  </si>
  <si>
    <t xml:space="preserve">организация и осуществление мероприятий по мобилизационной подготовке муниципальных предприятий и учреждений, находящихся на территории муниципального района
</t>
  </si>
  <si>
    <t>п.23 ч.1 ст. 15 Федерального закона от 06.10.2003 №131-ФЗ "Об общих принципах организации местного самоуправления в Российской Федерации"</t>
  </si>
  <si>
    <t xml:space="preserve">осуществление мероприятий по обеспечению безопасности людей на водных объектах, охране их жизни и здоровья
</t>
  </si>
  <si>
    <t>п.24 ч.1 ст. 15 Федерального закона от 06.10.2003 №131-ФЗ "Об общих принципах организации местного самоуправления в Российской Федерации"</t>
  </si>
  <si>
    <t xml:space="preserve">создание условий для развития сельскохозяйственного производства в поселениях, расширения рынка сельскохозяйственной продукции, сырья и продовольствия, содействие развитию малого и среднего предпринимательства, оказание поддержки социально ориентированным некоммерческим организациям, благотворительной деятельности и добровольчеству
</t>
  </si>
  <si>
    <t>п.25 ч.1 ст. 15 Федерального закона от 06.10.2003 №131-ФЗ "Об общих принципах организации местного самоуправления в Российской Федерации"</t>
  </si>
  <si>
    <t xml:space="preserve">обеспечение условий для развития на территории муниципального района физической культуры, школьного спорта и массового спорта, организация проведения официальных физкультурно-оздоровительных и спортивных мероприятий муниципального района
</t>
  </si>
  <si>
    <t>п.26 ч.1 ст. 15 Федерального закона от 06.10.2003 №131-ФЗ "Об общих принципах организации местного самоуправления в Российской Федерации"</t>
  </si>
  <si>
    <t xml:space="preserve">организация и осуществление мероприятий межпоселенческого характера по работе с детьми и молодежью
</t>
  </si>
  <si>
    <t>п.27 ч.1 ст. 15 Федерального закона от 06.10.2003 №131-ФЗ "Об общих принципах организации местного самоуправления в Российской Федерации"</t>
  </si>
  <si>
    <t xml:space="preserve"> осуществление в пределах, установленных водным законодательством Российской Федерации, полномочий собственника водных объектов, установление правил использования водных объектов общего пользования для личных и бытовых нужд, включая обеспечение свободного доступа граждан к водным объектам общего пользования и их береговым полосам
</t>
  </si>
  <si>
    <t>п.28 ч.1 ст. 15 Федерального закона от 06.10.2003 №131-ФЗ "Об общих принципах организации местного самоуправления в Российской Федерации"</t>
  </si>
  <si>
    <t xml:space="preserve">осуществление муниципального лесного контроля
</t>
  </si>
  <si>
    <t>п.29 ч.1 ст. 15 Федерального закона от 06.10.2003 №131-ФЗ "Об общих принципах организации местного самоуправления в Российской Федерации"</t>
  </si>
  <si>
    <t xml:space="preserve">обеспечение выполнения работ, необходимых для создания искусственных земельных участков для нужд муниципального района, проведение открытого аукциона на право заключить договор о создании искусственного земельного участка в соответствии с федеральным законом;
</t>
  </si>
  <si>
    <t>п.32 ч.1 ст. 15 Федерального закона от 06.10.2003 №131-ФЗ "Об общих принципах организации местного самоуправления в Российской Федерации"</t>
  </si>
  <si>
    <t xml:space="preserve">осуществление мер по противодействию коррупции в границах муниципального района
</t>
  </si>
  <si>
    <t>п.33 ч.1 ст. 15 Федерального закона от 06.10.2003 №131-ФЗ "Об общих принципах организации местного самоуправления в Российской Федерации"</t>
  </si>
  <si>
    <t xml:space="preserve">присвоение адресов объектам адресации, изменение, аннулирование адресов, присвоение наименований элементам улично-дорожной сети (за исключением автомобильных дорог федерального значения, автомобильных дорог регионального или межмуниципального значения), наименований элементам планировочной структуры в границах межселенной территории муниципального района, изменение, аннулирование таких наименований, размещение информации в государственном адресном реестре
</t>
  </si>
  <si>
    <t>п.34 ч.1 ст. 15 Федерального закона от 06.10.2003 №131-ФЗ "Об общих принципах организации местного самоуправления в Российской Федерации"</t>
  </si>
  <si>
    <t xml:space="preserve">осуществление муниципального земельного контроля на межселенной территории муниципального района
</t>
  </si>
  <si>
    <t>п.35 ч.1 ст. 15 Федерального закона от 06.10.2003 №131-ФЗ "Об общих принципах организации местного самоуправления в Российской Федерации"</t>
  </si>
  <si>
    <t xml:space="preserve">организация в соответствии с Федеральным законом от 24 июля 2007 года N 221-ФЗ "О государственном кадастре недвижимости" выполнения комплексных кадастровых работ и утверждение карты-плана территории
</t>
  </si>
  <si>
    <t>п.36 ч.1 ст. 15 Федерального закона от 06.10.2003 №131-ФЗ "Об общих принципах организации местного самоуправления в Российской Федерации"</t>
  </si>
  <si>
    <t xml:space="preserve">Формирование и содержание архивных фондов субъекта Российской Федерации
</t>
  </si>
  <si>
    <t xml:space="preserve">п.3 ч.2 ст. 26.3 Федерального закона от 06.10.1999 N 184-ФЗ
"Об общих принципах организации законодательных (представительных) и исполнительных органов государственной власти субъектов Российской Федерации"
</t>
  </si>
  <si>
    <t xml:space="preserve">Предупреждения чрезвычайных ситуаций межмуниципального и регионального характера, стихийных бедствий, эпидемий и ликвидации их последствий, реализации мероприятий, направленных на спасение жизни и сохранение здоровья людей при чрезвычайных ситуациях
</t>
  </si>
  <si>
    <t xml:space="preserve">п.5 ч.2 ст. 26.3 Федерального закона от 06.10.1999 N 184-ФЗ
"Об общих принципах организации законодательных (представительных) и исполнительных органов государственной власти субъектов Российской Федерации"
</t>
  </si>
  <si>
    <t xml:space="preserve">Предупреждения ситуаций, которые могут привести к нарушению функционирования систем жизнеобеспечения населения, и ликвидации их последствий
</t>
  </si>
  <si>
    <t xml:space="preserve">п.5.1 ч.2 ст. 26.3 Федерального закона от 06.10.1999 N 184-ФЗ
"Об общих принципах организации законодательных (представительных) и исполнительных органов государственной власти субъектов Российской Федерации"
</t>
  </si>
  <si>
    <t xml:space="preserve">Организации и осуществление региональных и межмуниципальных программ и проектов в области охраны окружающей среды и экологической безопасности, обращения с твердыми коммунальными отходами;
</t>
  </si>
  <si>
    <t xml:space="preserve">п.7 ч.2 ст. 26.3 Федерального закона от 06.10.1999 N 184-ФЗ
"Об общих принципах организации законодательных (представительных) и исполнительных органов государственной власти субъектов Российской Федерации"
</t>
  </si>
  <si>
    <t xml:space="preserve">Установление нормативов образования отходов и лимитов на их размещение, порядка сбора твердых коммунальных отходов (в том числе их раздельного сбора), нормативов накопления твердых коммунальных отходов, тарифов в области обращения с твердыми коммунальными отходами, утверждения территориальной схемы в сфере обращения с отходами, в том числе с твердыми коммунальными отходами
</t>
  </si>
  <si>
    <t xml:space="preserve">п.7.1 ч.2 ст. 26.3 Федерального закона от 06.10.1999 N 184-ФЗ
"Об общих принципах организации законодательных (представительных) и исполнительных органов государственной власти субъектов Российской Федерации"
</t>
  </si>
  <si>
    <t xml:space="preserve">Организация деятельности по сбору (в том числе раздельному сбору), транспортированию, обработке, утилизации, обезвреживанию, захоронению твердых коммунальных отходов
</t>
  </si>
  <si>
    <t xml:space="preserve">п.7.2 ч.2 ст. 26.3 Федерального закона от 06.10.1999 N 184-ФЗ
"Об общих принципах организации законодательных (представительных) и исполнительных органов государственной власти субъектов Российской Федерации"
</t>
  </si>
  <si>
    <t xml:space="preserve">Создание и обеспечение охраны особо охраняемых природных территорий регионального значения; ведения Красной книги субъекта Российской Федерации
</t>
  </si>
  <si>
    <t xml:space="preserve">п.8 ч.2 ст. 26.3 Федерального закона от 06.10.1999 N 184-ФЗ
"Об общих принципах организации законодательных (представительных) и исполнительных органов государственной власти субъектов Российской Федерации"
</t>
  </si>
  <si>
    <t xml:space="preserve">Осуществление регионального государственного надзора в области охраны и использования особо охраняемых природных территорий
</t>
  </si>
  <si>
    <t xml:space="preserve">п.8.1 ч.2 ст. 26.3 Федерального закона от 06.10.1999 N 184-ФЗ
"Об общих принципах организации законодательных (представительных) и исполнительных органов государственной власти субъектов Российской Федерации"
</t>
  </si>
  <si>
    <t xml:space="preserve">Поддержка сельскохозяйственного производства (за исключением мероприятий, предусмотренных федеральными целевыми программами), разработки и реализации государственных программ (подпрограмм) субъекта Российской Федерации, содержащих мероприятия, направленные на развитие малого и среднего предпринимательства, и проектов в области развития субъектов малого и среднего предпринимательства
</t>
  </si>
  <si>
    <t xml:space="preserve">п.9 ч.2 ст. 26.3 Федерального закона от 06.10.1999 N 184-ФЗ
"Об общих принципах организации законодательных (представительных) и исполнительных органов государственной власти субъектов Российской Федерации"
</t>
  </si>
  <si>
    <t xml:space="preserve">Поддержка социально ориентированных некоммерческих организаций, благотворительной деятельности и добровольчества, организации и осуществления региональных и межмуниципальных программ поддержки социально ориентированных некоммерческих организаций, благотворительной деятельности и добровольчества
</t>
  </si>
  <si>
    <t xml:space="preserve">п.9.1 ч.2 ст. 26.3 Федерального закона от 06.10.1999 N 184-ФЗ
"Об общих принципах организации законодательных (представительных) и исполнительных органов государственной власти субъектов Российской Федерации"
</t>
  </si>
  <si>
    <t xml:space="preserve">Организация и осуществление в установленном Правительством Российской Федерации порядке оценки соответствия проектов планов закупки товаров, работ, услуг, проектов планов закупки инновационной продукции, высокотехнологичной продукции, лекарственных средств, проектов изменений, вносимых в такие планы, конкретных заказчиков, определенных Правительством Российской Федерации в соответствии с Федеральным законом от 18 июля 2011 года N 223-ФЗ "О закупках товаров, работ, услуг отдельными видами юридических лиц", требованиям законодательства Российской Федерации, предусматривающим участие субъектов малого и среднего предпринимательства в закупке
</t>
  </si>
  <si>
    <t xml:space="preserve">п.9.2 ч.2 ст. 26.3 Федерального закона от 06.10.1999 N 184-ФЗ
"Об общих принципах организации законодательных (представительных) и исполнительных органов государственной власти субъектов Российской Федерации"
</t>
  </si>
  <si>
    <t xml:space="preserve">организация и осуществление в установленном Правительством Российской Федерации порядке мониторинга соответствия планов закупки товаров, работ, услуг, планов закупки инновационной продукции, высокотехнологичной продукции, лекарственных средств, изменений, внесенных в такие планы, годовых отчетов о закупке у субъектов малого и среднего предпринимательства, годовых отчетов о закупке инновационной продукции, высокотехнологичной продукции (в части закупки у субъектов малого и среднего предпринимательства) отдельных заказчиков, определенных Правительством Российской Федерации в соответствии с Федеральным законом от 18 июля 2011 года N 223-ФЗ "О закупках товаров, работ, услуг отдельными видами юридических лиц", требованиям законодательства Российской Федерации, предусматривающим участие субъектов малого и среднего предпринимательства в закупке
</t>
  </si>
  <si>
    <t xml:space="preserve">п.9.3 ч.2 ст. 26.3 Федерального закона от 06.10.1999 N 184-ФЗ
"Об общих принципах организации законодательных (представительных) и исполнительных органов государственной власти субъектов Российской Федерации"
</t>
  </si>
  <si>
    <t xml:space="preserve">Планирование использования земель сельскохозяйственного назначения, перевода земель сельскохозяйственного назначения, за исключением земель, находящихся в федеральной собственности, в другие категории земель
</t>
  </si>
  <si>
    <t>п.10 ч.2 ст. 26.3 Федерального закона от 06.10.1999 N 184-ФЗ
"Об общих принципах организации законодательных (представительных) и исполнительных органов государственной власти субъектов Российской Федерации"</t>
  </si>
  <si>
    <t xml:space="preserve">Резервирование земель, изъятия земельных участков для государственных нужд субъекта Российской Федерации
</t>
  </si>
  <si>
    <t>п.10.1 ч.2 ст. 26.3 Федерального закона от 06.10.1999 N 184-ФЗ
"Об общих принципах организации законодательных (представительных) и исполнительных органов государственной власти субъектов Российской Федерации"</t>
  </si>
  <si>
    <t xml:space="preserve">Осуществление дорожной деятельности в отношении автомобильных дорог регионального или межмуниципального значения и обеспечения безопасности дорожного движения на них, включая создание и обеспечение функционирования парковок (парковочных мест), предоставляемых на платной основе или без взимания платы
</t>
  </si>
  <si>
    <t>п.11 ч.2 ст. 26.3 Федерального закона от 06.10.1999 N 184-ФЗ
"Об общих принципах организации законодательных (представительных) и исполнительных органов государственной власти субъектов Российской Федерации"</t>
  </si>
  <si>
    <t xml:space="preserve">Осуществление регионального государственного надзора за сохранностью автомобильных дорог регионального и межмуниципального значения
</t>
  </si>
  <si>
    <t>п.11.1 ч.2 ст. 26.3 Федерального закона от 06.10.1999 N 184-ФЗ
"Об общих принципах организации законодательных (представительных) и исполнительных органов государственной власти субъектов Российской Федерации"</t>
  </si>
  <si>
    <t xml:space="preserve">Организация транспортного обслуживания населения воздушным, водным, автомобильным транспортом, включая легковое такси, в межмуниципальном и пригородном сообщении и железнодорожным транспортом в пригородном сообщении, осуществления регионального государственного контроля в сфере перевозок пассажиров и багажа легковым такси
</t>
  </si>
  <si>
    <t>п.12 ч.2 ст. 26.3 Федерального закона от 06.10.1999 N 184-ФЗ
"Об общих принципах организации законодательных (представительных) и исполнительных органов государственной власти субъектов Российской Федерации"</t>
  </si>
  <si>
    <t xml:space="preserve">Содержание, развитие и организация эксплуатации аэропортов и (или) аэродромов, вертодромов, посадочных площадок гражданской авиации, находящихся в собственности субъекта Российской Федерации
</t>
  </si>
  <si>
    <t>п.12.1 ч.2 ст. 26.3 Федерального закона от 06.10.1999 N 184-ФЗ
"Об общих принципах организации законодательных (представительных) и исполнительных органов государственной власти субъектов Российской Федерации"</t>
  </si>
  <si>
    <t xml:space="preserve">Содержание, развитие и организация эксплуатации речных портов, на территориях которых расположено имущество, находящееся в собственности субъекта Российской Федерации
</t>
  </si>
  <si>
    <t>п.12.2 ч.2 ст. 26.3 Федерального закона от 06.10.1999 N 184-ФЗ
"Об общих принципах организации законодательных (представительных) и исполнительных органов государственной власти субъектов Российской Федерации"</t>
  </si>
  <si>
    <t xml:space="preserve">Организация предоставления общего образования в государственных образовательных организациях субъектов Российской Федерации, создание условий для осуществления присмотра и ухода за детьми, содержания детей в государственных образовательных организациях субъектов Российской Федерации
</t>
  </si>
  <si>
    <t>п.13.1 ч.2 ст. 26.3 Федерального закона от 06.10.1999 N 184-ФЗ
"Об общих принципах организации законодательных (представительных) и исполнительных органов государственной власти субъектов Российской Федерации"</t>
  </si>
  <si>
    <t xml:space="preserve">Финансовое обеспечение получения дошкольного образования в частных дошкольных образовательных организациях, дошкольного, начального общего, основного общего, среднего общего образования в частных общеобразовательных организациях, осуществляющих образовательную деятельность по имеющим государственную аккредитацию основным общеобразовательным программам, посредством предоставления указанным образовательным организациям субсидий на возмещение затрат, включая расходы на оплату труда, приобретение учебников и учебных пособий, средств обучения, игр, игрушек (за исключением расходов на содержание зданий и оплату коммунальных услуг), в соответствии с нормативами, указанными в подпункте 13 настоящего пункта
</t>
  </si>
  <si>
    <t>п.13.2 ч.2 ст. 26.3 Федерального закона от 06.10.1999 N 184-ФЗ
"Об общих принципах организации законодательных (представительных) и исполнительных органов государственной власти субъектов Российской Федерации"</t>
  </si>
  <si>
    <t xml:space="preserve">Организация предоставления среднего профессионального образования, включая обеспечение государственных гарантий реализации права на получение общедоступного и бесплатного среднего профессионального образования
</t>
  </si>
  <si>
    <t>п.14 ч.2 ст. 26.3 Федерального закона от 06.10.1999 N 184-ФЗ
"Об общих принципах организации законодательных (представительных) и исполнительных органов государственной власти субъектов Российской Федерации"</t>
  </si>
  <si>
    <t xml:space="preserve">Организация предоставления дополнительного образования детей в государственных образовательных организациях субъектов Российской Федерации
</t>
  </si>
  <si>
    <t>п.14.1 ч.2 ст. 26.3 Федерального закона от 06.10.1999 N 184-ФЗ
"Об общих принципах организации законодательных (представительных) и исполнительных органов государственной власти субъектов Российской Федерации"</t>
  </si>
  <si>
    <t xml:space="preserve">Организация предоставления дополнительного профессионального образования в государственных образовательных организациях субъектов Российской Федерации
</t>
  </si>
  <si>
    <t>п.14.1-1 ч.2 ст. 26.3 Федерального закона от 06.10.1999 N 184-ФЗ
"Об общих принципах организации законодательных (представительных) и исполнительных органов государственной власти субъектов Российской Федерации"</t>
  </si>
  <si>
    <t xml:space="preserve">Обеспечение детей-сирот и детей, оставшихся без попечения родителей, лиц из числа детей-сирот и детей, оставшихся без попечения родителей, жилыми помещениями
</t>
  </si>
  <si>
    <t>п.14.2 ч.2 ст. 26.3 Федерального закона от 06.10.1999 N 184-ФЗ
"Об общих принципах организации законодательных (представительных) и исполнительных органов государственной власти субъектов Российской Федерации"</t>
  </si>
  <si>
    <t xml:space="preserve">Сохранение, использование и популяризация объектов культурного наследия (памятников истории и культуры), находящихся в собственности субъекта Российской Федерации, государственной охраны объектов культурного наследия (памятников истории и культуры) регионального значения, выявленных объектов культурного наследия, а также осуществления регионального государственного надзора за состоянием, содержанием, сохранением, использованием, популяризацией и государственной охраной объектов культурного наследия (памятников истории и культуры) регионального значения, объектов культурного наследия (памятников истории и культуры) местного (муниципального) значения, выявленных объектов культурного наследия
</t>
  </si>
  <si>
    <t>п.15 ч.2 ст. 26.3 Федерального закона от 06.10.1999 N 184-ФЗ
"Об общих принципах организации законодательных (представительных) и исполнительных органов государственной власти субъектов Российской Федерации"</t>
  </si>
  <si>
    <t xml:space="preserve">Организация библиотечного обслуживания населения библиотеками субъекта Российской Федерации, комплектования и обеспечения сохранности их библиотечных фондов
</t>
  </si>
  <si>
    <t>п.16 ч.2 ст. 26.3 Федерального закона от 06.10.1999 N 184-ФЗ
"Об общих принципах организации законодательных (представительных) и исполнительных органов государственной власти субъектов Российской Федерации"</t>
  </si>
  <si>
    <t xml:space="preserve">Создание и поддержка государственных музеев (за исключением федеральных государственных музеев, перечень которых утверждается Правительством Российской Федерации)
</t>
  </si>
  <si>
    <t>п.17 ч.2 ст. 26.3 Федерального закона от 06.10.1999 N 184-ФЗ
"Об общих принципах организации законодательных (представительных) и исполнительных органов государственной власти субъектов Российской Федерации"</t>
  </si>
  <si>
    <t xml:space="preserve">Организация и поддержка учреждений культуры и искусства (за исключением федеральных государственных учреждений культуры и искусства, перечень которых утверждается уполномоченным Правительством Российской Федерации федеральным органом исполнительной власти)
</t>
  </si>
  <si>
    <t>п.18 ч.2 ст. 26.3 Федерального закона от 06.10.1999 N 184-ФЗ
"Об общих принципах организации законодательных (представительных) и исполнительных органов государственной власти субъектов Российской Федерации"</t>
  </si>
  <si>
    <t xml:space="preserve">Поддержка народных художественных промыслов (за исключением организаций народных художественных промыслов, перечень которых утверждается уполномоченным Правительством Российской Федерации федеральным органом исполнительной власти)
</t>
  </si>
  <si>
    <t>п.19 ч.2 ст. 26.3 Федерального закона от 06.10.1999 N 184-ФЗ
"Об общих принципах организации законодательных (представительных) и исполнительных органов государственной власти субъектов Российской Федерации"</t>
  </si>
  <si>
    <t xml:space="preserve">Поддержка региональных и местных национально-культурных автономий, поддержки изучения в образовательных учреждениях национальных языков и иных предметов этнокультурной направленности
</t>
  </si>
  <si>
    <t>п.20 ч.2 ст. 26.3 Федерального закона от 06.10.1999 N 184-ФЗ
"Об общих принципах организации законодательных (представительных) и исполнительных органов государственной власти субъектов Российской Федерации"</t>
  </si>
  <si>
    <t xml:space="preserve">Осуществление в пределах своих полномочий мер по обеспечению государственных гарантий равенства прав, свобод и законных интересов человека и гражданина независимо от расы, национальности, языка, отношения к религии и других обстоятельств, предотвращению любых форм ограничения прав и дискриминации по признакам расовой, национальной, языковой или религиозной принадлежности; разработки и реализации региональных программ государственной поддержки, сохранения и развития языков и культуры народов Российской Федерации, проживающих на территории субъекта Российской Федерации, осуществления иных мер, направленных на укрепление гражданского единства, межнационального и межконфессионального согласия, сохранение этнокультурного многообразия народов Российской Федерации, проживающих на территории субъекта Российской Федерации, защиту прав национальных меньшинств, социальную и культурную адаптацию мигрантов, профилактику межнациональных (межэтнических) конфликтов и обеспечение межнационального и межконфессионального согласия
</t>
  </si>
  <si>
    <t>п.20.1 ч.2 ст. 26.3 Федерального закона от 06.10.1999 N 184-ФЗ
"Об общих принципах организации законодательных (представительных) и исполнительных органов государственной власти субъектов Российской Федерации"</t>
  </si>
  <si>
    <t xml:space="preserve">Организация оказания населению субъекта Российской Федерации первичной медико-санитарной помощи, специализированной, в том числе высокотехнологичной, медицинской помощи, скорой, в том числе скорой специализированной, медицинской помощи и паллиативной медицинской помощи, проведения медицинских экспертиз, медицинских осмотров и медицинских освидетельствований в медицинских организациях, подведомственных исполнительным органам государственной власти субъекта Российской Федерации
</t>
  </si>
  <si>
    <t>п.21 ч.2 ст. 26.3 Федерального закона от 06.10.1999 N 184-ФЗ
"Об общих принципах организации законодательных (представительных) и исполнительных органов государственной власти субъектов Российской Федерации"</t>
  </si>
  <si>
    <t xml:space="preserve">Организация оказания медицинской помощи, предусмотренной законодательством субъекта Российской Федерации для определенных категорий граждан
</t>
  </si>
  <si>
    <t>п.21.1 ч.2 ст. 26.3 Федерального закона от 06.10.1999 N 184-ФЗ
"Об общих принципах организации законодательных (представительных) и исполнительных органов государственной власти субъектов Российской Федерации"</t>
  </si>
  <si>
    <t xml:space="preserve">Организация безвозмездного обеспечения донорской кровью и (или) ее компонентами, а также организации обеспечения лекарственными препаратами для медицинского применения, специализированными продуктами лечебного питания, медицинскими изделиями, средствами для дезинфекции, дезинсекции и дератизации при оказании медицинской помощи, проведении медицинских экспертиз, медицинских осмотров и медицинских освидетельствований в соответствии с подпунктами 5 и 21 настоящего пункта
</t>
  </si>
  <si>
    <t>п.21.2 ч.2 ст. 26.3 Федерального закона от 06.10.1999 N 184-ФЗ
"Об общих принципах организации законодательных (представительных) и исполнительных органов государственной власти субъектов Российской Федерации"</t>
  </si>
  <si>
    <t xml:space="preserve">Организация профилактики незаконного потребления наркотических средств и психотропных веществ, наркомании
</t>
  </si>
  <si>
    <t>п.21.3 ч.2 ст. 26.3 Федерального закона от 06.10.1999 N 184-ФЗ
"Об общих принципах организации законодательных (представительных) и исполнительных органов государственной власти субъектов Российской Федерации"</t>
  </si>
  <si>
    <t xml:space="preserve">Социальная поддержка и социальное обслуживание граждан пожилого возраста и инвалидов, граждан, находящихся в трудной жизненной ситуации, а также детей-сирот, безнадзорных детей, детей, оставшихся без попечения родителей (за исключением детей, обучающихся в федеральных образовательных учреждениях), социальной поддержки ветеранов труда, лиц, проработавших в тылу в период Великой Отечественной войны 1941 - 1945 годов, семей, имеющих детей (в том числе многодетных семей, одиноких родителей), жертв политических репрессий, малоимущих граждан, в том числе за счет предоставления субвенций местным бюджетам для выплаты пособий на оплату проезда на общественном транспорте, иных социальных пособий, а также для возмещения расходов муниципальных образований в связи с предоставлением законами субъекта Российской Федерации льгот отдельным категориям граждан, в том числе льгот по оплате услуг связи, организация предоставления гражданам субсидий на оплату жилых помещений и коммунальных услуг
</t>
  </si>
  <si>
    <t>п.24 ч.2 ст. 26.3 Федерального закона от 06.10.1999 N 184-ФЗ
"Об общих принципах организации законодательных (представительных) и исполнительных органов государственной власти субъектов Российской Федерации"</t>
  </si>
  <si>
    <t xml:space="preserve">Определение перечня должностных лиц, уполномоченных составлять протоколы об административных правонарушениях, предусмотренных законами субъектов Российской Федерации, создания комиссий по делам несовершеннолетних и защите их прав и организации деятельности этих комиссий, создания административных комиссий, иных коллегиальных органов в целях привлечения к административной ответственности, предусмотренной законами субъектов Российской Федерации
</t>
  </si>
  <si>
    <t>п.24.1 ч.2 ст. 26.3 Федерального закона от 06.10.1999 N 184-ФЗ
"Об общих принципах организации законодательных (представительных) и исполнительных органов государственной власти субъектов Российской Федерации"</t>
  </si>
  <si>
    <t xml:space="preserve">Организация и осуществление деятельности по опеке и попечительству
</t>
  </si>
  <si>
    <t>п.24.2 ч.2 ст. 26.3 Федерального закона от 06.10.1999 N 184-ФЗ
"Об общих принципах организации законодательных (представительных) и исполнительных органов государственной власти субъектов Российской Федерации"</t>
  </si>
  <si>
    <t xml:space="preserve">Организация и обеспечение отдыха и оздоровления детей (за исключением организации отдыха детей в каникулярное время), осуществления мероприятий по обеспечению безопасности жизни и здоровья детей в период их пребывания в организациях отдыха детей и их оздоровления, осуществления регионального контроля за соблюдением требований законодательства Российской Федерации в сфере организации отдыха и оздоровления детей, осуществления иных полномочий, предусмотренных Федеральным законом от 24 июля 1998 года N 124-ФЗ "Об основных гарантиях прав ребенка в Российской Федерации"
</t>
  </si>
  <si>
    <t>п.24.3 ч.2 ст. 26.3 Федерального закона от 06.10.1999 N 184-ФЗ
"Об общих принципах организации законодательных (представительных) и исполнительных органов государственной власти субъектов Российской Федерации"</t>
  </si>
  <si>
    <t xml:space="preserve">Предоставление служебных жилых помещений для государственных гражданских служащих субъекта Российской Федерации, работников государственных учреждений субъекта Российской Федерации
</t>
  </si>
  <si>
    <t>п.26 ч.2 ст. 26.3 Федерального закона от 06.10.1999 N 184-ФЗ
"Об общих принципах организации законодательных (представительных) и исполнительных органов государственной власти субъектов Российской Федерации"</t>
  </si>
  <si>
    <t xml:space="preserve">Материально-техническое и финансовое обеспечение оказания юридической помощи адвокатами в труднодоступных и малонаселенных местностях в соответствии с Федеральным законом от 31 мая 2002 года N 63-ФЗ "Об адвокатской деятельности и адвокатуре в Российской Федерации", определения размера, порядка оплаты труда адвокатов, оказывающих бесплатную юридическую помощь гражданам Российской Федерации в рамках государственной системы бесплатной юридической помощи, и компенсаций их расходов на оказание такой помощи, а также учреждения, материально-технического и финансового обеспечения деятельности государственных юридических бюро в соответствии с Федеральным законом "О бесплатной юридической помощи в Российской Федерации"
</t>
  </si>
  <si>
    <t>п.27 ч.2 ст. 26.3 Федерального закона от 06.10.1999 N 184-ФЗ
"Об общих принципах организации законодательных (представительных) и исполнительных органов государственной власти субъектов Российской Федерации"</t>
  </si>
  <si>
    <t xml:space="preserve">Материально-техническое и финансовое обеспечение государственных нотариальных контор, определения количества должностей нотариусов в нотариальном округе, пределов нотариальных округов в границах территории субъекта Российской Федерации
</t>
  </si>
  <si>
    <t>п.28 ч.2 ст. 26.3 Федерального закона от 06.10.1999 N 184-ФЗ
"Об общих принципах организации законодательных (представительных) и исполнительных органов государственной власти субъектов Российской Федерации"</t>
  </si>
  <si>
    <t xml:space="preserve">Организация и осуществление межмуниципальных инвестиционных проектов, а также инвестиционных проектов, направленных на развитие социальной и инженерной инфраструктуры муниципальных образований
</t>
  </si>
  <si>
    <t>п.29 ч.2 ст. 26.3 Федерального закона от 06.10.1999 N 184-ФЗ
"Об общих принципах организации законодательных (представительных) и исполнительных органов государственной власти субъектов Российской Федерации"</t>
  </si>
  <si>
    <t xml:space="preserve">Осуществление региональных и межмуниципальных программ и проектов в области физической культуры и спорта, организации и проведения официальных региональных и межмуниципальных физкультурных, физкультурно-оздоровительных и спортивных мероприятий, в том числе физкультурных мероприятий и спортивных мероприятий по реализации Всероссийского физкультурно-спортивного комплекса "Готов к труду и обороне" (ГТО), обеспечения подготовки спортивных сборных команд субъекта Российской Федерации, в том числе среди лиц с ограниченными возможностями здоровья и инвалидов, а также присвоения спортивных разрядов и соответствующих квалификационных категорий спортивных судей в порядке, установленном федеральными законами и иными нормативными правовыми актами Российской Федерации
</t>
  </si>
  <si>
    <t>п.30 ч.2 ст. 26.3 Федерального закона от 06.10.1999 N 184-ФЗ
"Об общих принципах организации законодательных (представительных) и исполнительных органов государственной власти субъектов Российской Федерации"</t>
  </si>
  <si>
    <t xml:space="preserve">Создание благоприятных условий для развития туризма в субъекте Российской Федерации
</t>
  </si>
  <si>
    <t>п.30.1 ч.2 ст. 26.3 Федерального закона от 06.10.1999 N 184-ФЗ
"Об общих принципах организации законодательных (представительных) и исполнительных органов государственной власти субъектов Российской Федерации"</t>
  </si>
  <si>
    <t xml:space="preserve">Организация тушения пожаров силами Государственной противопожарной службы (за исключением лесных пожаров, пожаров в закрытых административно-территориальных образованиях, на объектах, входящих в утверждаемый Правительством Российской Федерации перечень объектов, критически важных для национальной безопасности страны, других особо важных пожароопасных объектов, особо ценных объектов культурного наследия народов Российской Федерации, а также при проведении мероприятий федерального уровня с массовым сосредоточением людей)
</t>
  </si>
  <si>
    <t>п.31 ч.2 ст. 26.3 Федерального закона от 06.10.1999 N 184-ФЗ
"Об общих принципах организации законодательных (представительных) и исполнительных органов государственной власти субъектов Российской Федерации"</t>
  </si>
  <si>
    <t xml:space="preserve">Выравнивание бюджетной обеспеченности муниципальных образований в порядке, установленном федеральным законом
</t>
  </si>
  <si>
    <t>п.37 ч.2 ст. 26.3 Федерального закона от 06.10.1999 N 184-ФЗ
"Об общих принципах организации законодательных (представительных) и исполнительных органов государственной власти субъектов Российской Федерации"</t>
  </si>
  <si>
    <t xml:space="preserve">Предоставление материальной и иной помощи для погребения
</t>
  </si>
  <si>
    <t>п.41 ч.2 ст. 26.3 Федерального закона от 06.10.1999 N 184-ФЗ
"Об общих принципах организации законодательных (представительных) и исполнительных органов государственной власти субъектов Российской Федерации"</t>
  </si>
  <si>
    <t xml:space="preserve">Осуществление государственного контроля и надзора в области долевого строительства многоквартирных домов и (или) иных объектов недвижимости в соответствии с законодательством Российской Федерации о долевом строительстве многоквартирных домов и иных объектов недвижимости
</t>
  </si>
  <si>
    <t>п.42.1 ч.2 ст. 26.3 Федерального закона от 06.10.1999 N 184-ФЗ
"Об общих принципах организации законодательных (представительных) и исполнительных органов государственной власти субъектов Российской Федерации"</t>
  </si>
  <si>
    <t xml:space="preserve">Осуществление регионального государственного строительного надзора в случаях, предусмотренных Градостроительным кодексом Российской Федерации
</t>
  </si>
  <si>
    <t>п.42.2 ч.2 ст. 26.3 Федерального закона от 06.10.1999 N 184-ФЗ
"Об общих принципах организации законодательных (представительных) и исполнительных органов государственной власти субъектов Российской Федерации"</t>
  </si>
  <si>
    <t xml:space="preserve">Осуществление предусмотренных законодательством Российской Федерации о недрах полномочий в сфере регулирования отношений недропользования на соответствующих территориях
</t>
  </si>
  <si>
    <t>п.43 ч.2 ст. 26.3 Федерального закона от 06.10.1999 N 184-ФЗ
"Об общих принципах организации законодательных (представительных) и исполнительных органов государственной власти субъектов Российской Федерации"</t>
  </si>
  <si>
    <t xml:space="preserve">Участие в урегулировании коллективных трудовых споров
</t>
  </si>
  <si>
    <t>п.44 ч.2 ст. 26.3 Федерального закона от 06.10.1999 N 184-ФЗ
"Об общих принципах организации законодательных (представительных) и исполнительных органов государственной власти субъектов Российской Федерации"</t>
  </si>
  <si>
    <t xml:space="preserve">Осуществление мероприятий в области охраны труда, предусмотренных трудовым законодательством
</t>
  </si>
  <si>
    <t>п.44.1 ч.2 ст. 26.3 Федерального закона от 06.10.1999 N 184-ФЗ
"Об общих принципах организации законодательных (представительных) и исполнительных органов государственной власти субъектов Российской Федерации"</t>
  </si>
  <si>
    <t xml:space="preserve">Осуществление уведомительной регистрации региональных соглашений, территориальных соглашений и коллективных договоров
</t>
  </si>
  <si>
    <t>п.44.2 ч.2 ст. 26.3 Федерального закона от 06.10.1999 N 184-ФЗ
"Об общих принципах организации законодательных (представительных) и исполнительных органов государственной власти субъектов Российской Федерации"</t>
  </si>
  <si>
    <t xml:space="preserve">Организация и осуществление на межмуниципальном и региональном уровне мероприятий по территориальной обороне и гражданской обороне, защите населения и территории субъекта Российской Федерации, включая поддержку в состоянии постоянной готовности к использованию систем оповещения населения об опасности, объектов гражданской обороны, создание и содержание в целях гражданской обороны запасов материально-технических, продовольственных, медицинских и иных средств, организации и осуществления регионального государственного надзора в области защиты населения и территорий от чрезвычайных ситуаций регионального, межмуниципального и муниципального характера
</t>
  </si>
  <si>
    <t>п.45 ч.2 ст. 26.3 Федерального закона от 06.10.1999 N 184-ФЗ
"Об общих принципах организации законодательных (представительных) и исполнительных органов государственной власти субъектов Российской Федерации"</t>
  </si>
  <si>
    <t xml:space="preserve">Осуществление международного сотрудничества в соответствии с законодательством Российской Федерации, в том числе приграничного сотрудничества, участия в осуществлении государственной политики в отношении соотечественников за рубежом, за исключением вопросов, решение которых отнесено к ведению Российской Федерации
</t>
  </si>
  <si>
    <t>п.47 ч.2 ст. 26.3 Федерального закона от 06.10.1999 N 184-ФЗ
"Об общих принципах организации законодательных (представительных) и исполнительных органов государственной власти субъектов Российской Федерации"</t>
  </si>
  <si>
    <t xml:space="preserve">Организация проведения на территории субъекта Российской Федерации мероприятий по предупреждению и ликвидации болезней животных, их лечению, отлову и содержанию безнадзорных животных, защите населения от болезней, общих для человека и животных, за исключением вопросов, решение которых отнесено к ведению Российской Федерации
</t>
  </si>
  <si>
    <t>п.49 ч.2 ст. 26.3 Федерального закона от 06.10.1999 N 184-ФЗ
"Об общих принципах организации законодательных (представительных) и исполнительных органов государственной власти субъектов Российской Федерации"</t>
  </si>
  <si>
    <t xml:space="preserve">Изъятие животных и (или) продуктов животноводства при ликвидации очагов особо опасных болезней животных на территории субъекта Российской Федерации с возмещением стоимости изъятых животных и (или) продуктов животноводства
</t>
  </si>
  <si>
    <t>п.49.1 ч.2 ст. 26.3 Федерального закона от 06.10.1999 N 184-ФЗ
"Об общих принципах организации законодательных (представительных) и исполнительных органов государственной власти субъектов Российской Федерации"</t>
  </si>
  <si>
    <t xml:space="preserve">Осуществление регионального государственного ветеринарного надзора
</t>
  </si>
  <si>
    <t>п.49.2 ч.2 ст. 26.3 Федерального закона от 06.10.1999 N 184-ФЗ
"Об общих принципах организации законодательных (представительных) и исполнительных органов государственной власти субъектов Российской Федерации"</t>
  </si>
  <si>
    <t xml:space="preserve">Осуществление поиска и спасания людей во внутренних водах и в территориальном море Российской Федерации
</t>
  </si>
  <si>
    <t>п.50 ч.2 ст. 26.3 Федерального закона от 06.10.1999 N 184-ФЗ
"Об общих принципах организации законодательных (представительных) и исполнительных органов государственной власти субъектов Российской Федерации"</t>
  </si>
  <si>
    <t xml:space="preserve">Создание, содержание и организация деятельности аварийно-спасательных служб и аварийно-спасательных формирований
</t>
  </si>
  <si>
    <t>п.51 ч.2 ст. 26.3 Федерального закона от 06.10.1999 N 184-ФЗ
"Об общих принципах организации законодательных (представительных) и исполнительных органов государственной власти субъектов Российской Федерации"</t>
  </si>
  <si>
    <t xml:space="preserve">Организация и осуществление на территории субъекта Российской Федерации мероприятий по предупреждению терроризма и экстремизма, минимизации их последствий, за исключением вопросов, решение которых отнесено к ведению Российской Федерации
</t>
  </si>
  <si>
    <t>п.51.1 ч.2 ст. 26.3 Федерального закона от 06.10.1999 N 184-ФЗ
"Об общих принципах организации законодательных (представительных) и исполнительных органов государственной власти субъектов Российской Федерации"</t>
  </si>
  <si>
    <t xml:space="preserve">Поддержка граждан и их объединений, участвующих в охране общественного порядка
</t>
  </si>
  <si>
    <t>п.51.2 ч.2 ст. 26.3 Федерального закона от 06.10.1999 N 184-ФЗ
"Об общих принципах организации законодательных (представительных) и исполнительных органов государственной власти субъектов Российской Федерации"</t>
  </si>
  <si>
    <t xml:space="preserve">Организация и осуществление региональных научно-технических и инновационных программ и проектов, в том числе научными организациями субъекта Российской Федерации
</t>
  </si>
  <si>
    <t>п.53 ч.2 ст. 26.3 Федерального закона от 06.10.1999 N 184-ФЗ
"Об общих принципах организации законодательных (представительных) и исполнительных органов государственной власти субъектов Российской Федерации"</t>
  </si>
  <si>
    <t xml:space="preserve">Организация и обеспечение защиты исконной среды обитания и традиционного образа жизни коренных малочисленных народов Российской Федерации
</t>
  </si>
  <si>
    <t>п.54 ч.2 ст. 26.3 Федерального закона от 06.10.1999 N 184-ФЗ
"Об общих принципах организации законодательных (представительных) и исполнительных органов государственной власти субъектов Российской Федерации"</t>
  </si>
  <si>
    <t xml:space="preserve">Установление подлежащих государственному регулированию цен (тарифов) на товары (услуги) в соответствии с законодательством Российской Федерации
</t>
  </si>
  <si>
    <t>п.55 ч.2 ст. 26.3 Федерального закона от 06.10.1999 N 184-ФЗ
"Об общих принципах организации законодательных (представительных) и исполнительных органов государственной власти субъектов Российской Федерации"</t>
  </si>
  <si>
    <t xml:space="preserve">Осуществление регионального государственного надзора за применением подлежащих государственному регулированию цен (тарифов) на товары (услуги) в соответствии с законодательством Российской Федерации
</t>
  </si>
  <si>
    <t>п.55.1 ч.2 ст. 26.3 Федерального закона от 06.10.1999 N 184-ФЗ
"Об общих принципах организации законодательных (представительных) и исполнительных органов государственной власти субъектов Российской Федерации"</t>
  </si>
  <si>
    <t xml:space="preserve">Осуществление регионального государственного экологического надзора (в части регионального государственного надзора за геологическим изучением, рациональным использованием и охраной недр в отношении участков недр местного значения; регионального государственного надзора в области охраны атмосферного воздуха; регионального государственного надзора в области использования и охраны водных объектов; регионального государственного надзора в области обращения с отходами) на объектах хозяйственной и иной деятельности независимо от форм собственности
</t>
  </si>
  <si>
    <t>п.56 ч.2 ст. 26.3 Федерального закона от 06.10.1999 N 184-ФЗ
"Об общих принципах организации законодательных (представительных) и исполнительных органов государственной власти субъектов Российской Федерации"</t>
  </si>
  <si>
    <t xml:space="preserve">Осуществление регионального государственного надзора в области технического состояния самоходных машин и других видов техники
</t>
  </si>
  <si>
    <t>п.57 ч.2 ст. 26.3 Федерального закона от 06.10.1999 N 184-ФЗ
"Об общих принципах организации законодательных (представительных) и исполнительных органов государственной власти субъектов Российской Федерации"</t>
  </si>
  <si>
    <t>Осуществление государственного мониторинга водных объектов, резервирования источников питьевого и хозяйственно-бытового водоснабжения, нормативно-правового регулирования отдельных вопросов в сфере водных отношений, полномочий собственника водных объектов в пределах, установленных водным законодательством Российской Федерации</t>
  </si>
  <si>
    <t>п.59 ч.2 ст. 26.3 Федерального закона от 06.10.1999 N 184-ФЗ
"Об общих принципах организации законодательных (представительных) и исполнительных органов государственной власти субъектов Российской Федерации"</t>
  </si>
  <si>
    <t xml:space="preserve">Утверждение порядка и нормативов заготовки гражданами древесины для собственных нужд, нормативно-правового регулирования отдельных вопросов в области лесных отношений, осуществления полномочий собственников лесных участков в пределах, установленных лесным законодательством
</t>
  </si>
  <si>
    <t>п.60 ч.2 ст. 26.3 Федерального закона от 06.10.1999 N 184-ФЗ
"Об общих принципах организации законодательных (представительных) и исполнительных органов государственной власти субъектов Российской Федерации"</t>
  </si>
  <si>
    <t xml:space="preserve">Осуществление регионального государственного жилищного надзора, регулирования отношений в сфере обеспечения проведения капитального ремонта общего имущества в многоквартирных домах, осуществления лицензирования предпринимательской деятельности по управлению многоквартирными домами
</t>
  </si>
  <si>
    <t>п.61 ч.2 ст. 26.3 Федерального закона от 06.10.1999 N 184-ФЗ
"Об общих принципах организации законодательных (представительных) и исполнительных органов государственной власти субъектов Российской Федерации"</t>
  </si>
  <si>
    <t xml:space="preserve">Организация профессионального образования и дополнительного профессионального образования лиц, замещающих государственные должности субъекта Российской Федерации, государственных гражданских служащих субъекта Российской Федерации и работников государственных учреждений субъекта Российской Федерации
</t>
  </si>
  <si>
    <t>п.62 ч.2 ст. 26.3 Федерального закона от 06.10.1999 N 184-ФЗ
"Об общих принципах организации законодательных (представительных) и исполнительных органов государственной власти субъектов Российской Федерации"</t>
  </si>
  <si>
    <t xml:space="preserve">Участие в обеспечении профессионального образования и дополнительного профессионального образования лиц, замещающих выборные муниципальные должности, муниципальных служащих и работников муниципальных учреждений, а также координации деятельности органов местного самоуправления по организации подготовки кадров для муниципальной службы в период реализации программы развития муниципальной службы субъекта Российской Федерации
</t>
  </si>
  <si>
    <t>п.63 ч.2 ст. 26.3 Федерального закона от 06.10.1999 N 184-ФЗ
"Об общих принципах организации законодательных (представительных) и исполнительных органов государственной власти субъектов Российской Федерации"</t>
  </si>
  <si>
    <t>Организация и ведение регистра муниципальных нормативных правовых актов</t>
  </si>
  <si>
    <t>п.64 ч.2 ст. 26.3 Федерального закона от 06.10.1999 N 184-ФЗ
"Об общих принципах организации законодательных (представительных) и исполнительных органов государственной власти субъектов Российской Федерации"</t>
  </si>
  <si>
    <t xml:space="preserve">Утверждение и реализация региональных программ в области энергосбережения и повышения энергетической эффективности, организации проведения энергетического обследования жилых домов, многоквартирных домов, помещения в которых составляют жилищный фонд субъектов Российской Федерации, организации и проведения иных мероприятий, предусмотренных законодательством об энергосбережении и о повышении энергетической эффективности
</t>
  </si>
  <si>
    <t>п.65 ч.2 ст. 26.3 Федерального закона от 06.10.1999 N 184-ФЗ
"Об общих принципах организации законодательных (представительных) и исполнительных органов государственной власти субъектов Российской Федерации"</t>
  </si>
  <si>
    <t xml:space="preserve">Реализация полномочий в сфере теплоснабжения, предусмотренных Федеральным законом "О теплоснабжении", в том числе согласование отнесения поселения, городского округа, находящихся на территории субъекта Российской Федерации, к ценовой зоне теплоснабжения
</t>
  </si>
  <si>
    <t>п.67 ч.2 ст. 26.3 Федерального закона от 06.10.1999 N 184-ФЗ
"Об общих принципах организации законодательных (представительных) и исполнительных органов государственной власти субъектов Российской Федерации"</t>
  </si>
  <si>
    <t xml:space="preserve">Реализация полномочий в сфере водоснабжения и водоотведения, предусмотренных Федеральным законом "О водоснабжении и водоотведении"
</t>
  </si>
  <si>
    <t>п.67.1 ч.2 ст. 26.3 Федерального закона от 06.10.1999 N 184-ФЗ
"Об общих принципах организации законодательных (представительных) и исполнительных органов государственной власти субъектов Российской Федерации"</t>
  </si>
  <si>
    <t xml:space="preserve">Обеспечение гарантий равенства политических партий, представленных в законодательном (представительном) органе государственной власти субъекта Российской Федерации, при освещении их деятельности региональными телеканалами и радиоканалами
</t>
  </si>
  <si>
    <t>п.68 ч.2 ст. 26.3 Федерального закона от 06.10.1999 N 184-ФЗ
"Об общих принципах организации законодательных (представительных) и исполнительных органов государственной власти субъектов Российской Федерации"</t>
  </si>
  <si>
    <t xml:space="preserve">Реализация государственной политики в области торговой деятельности на территории субъекта Российской Федерации, проведения информационно-аналитического наблюдения за состоянием рынка определенного товара и осуществлением торговой деятельности на территории субъекта Российской Федерации, разработки и реализации мероприятий, содействующих развитию торговой деятельности на территории субъекта Российской Федерации, и осуществления иных полномочий, предусмотренных Федеральным законом от 28 декабря 2009 года N 381-ФЗ "Об основах государственного регулирования торговой деятельности в Российской Федерации"
</t>
  </si>
  <si>
    <t>п.69 ч.2 ст. 26.3 Федерального закона от 06.10.1999 N 184-ФЗ
"Об общих принципах организации законодательных (представительных) и исполнительных органов государственной власти субъектов Российской Федерации"</t>
  </si>
  <si>
    <t xml:space="preserve">Принятие мер по организации проведения технического осмотра транспортных средств и осуществления мониторинга за исполнением законодательства Российской Федерации в области технического осмотра транспортных средств
</t>
  </si>
  <si>
    <t>п.70 ч.2 ст. 26.3 Федерального закона от 06.10.1999 N 184-ФЗ
"Об общих принципах организации законодательных (представительных) и исполнительных органов государственной власти субъектов Российской Федерации"</t>
  </si>
  <si>
    <t xml:space="preserve">Утверждение нормативов минимальной обеспеченности населения пунктами технического осмотра для субъектов Российской Федерации и для входящих в их состав муниципальных образований
</t>
  </si>
  <si>
    <t>п.71 ч.2 ст. 26.3 Федерального закона от 06.10.1999 N 184-ФЗ
"Об общих принципах организации законодательных (представительных) и исполнительных органов государственной власти субъектов Российской Федерации"</t>
  </si>
  <si>
    <t xml:space="preserve">Создание искусственного земельного участка в соответствии с федеральным законом
</t>
  </si>
  <si>
    <t>п.73 ч.2 ст. 26.3 Федерального закона от 06.10.1999 N 184-ФЗ
"Об общих принципах организации законодательных (представительных) и исполнительных органов государственной власти субъектов Российской Федерации"</t>
  </si>
  <si>
    <t xml:space="preserve">Организация и обеспечение деятельности общественной палаты субъекта Российской Федерации
</t>
  </si>
  <si>
    <t>п.74 ч.2 ст. 26.3 Федерального закона от 06.10.1999 N 184-ФЗ
"Об общих принципах организации законодательных (представительных) и исполнительных органов государственной власти субъектов Российской Федерации"</t>
  </si>
  <si>
    <t xml:space="preserve">Осуществление полномочий в области содействия занятости населения, предусмотренных Законом Российской Федерации от 19 апреля 1991 года N 1032-1 "О занятости населения в Российской Федерации"
</t>
  </si>
  <si>
    <t>п.75 ч.2 ст. 26.3 Федерального закона от 06.10.1999 N 184-ФЗ
"Об общих принципах организации законодательных (представительных) и исполнительных органов государственной власти субъектов Российской Федерации"</t>
  </si>
  <si>
    <t xml:space="preserve">Подбор и передача федеральному органу исполнительной власти, осуществляющему правоприменительные функции, функции по контролю, надзору и оказанию государственных услуг в сфере миграции, в целях размещения специальных учреждений, предусмотренных Федеральным законом от 25 июля 2002 года N 115-ФЗ "О правовом положении иностранных граждан в Российской Федерации", зданий с прилегающими земельными участками, соответствующих требованиям, установленным Правительством Российской Федерации
</t>
  </si>
  <si>
    <t>п.76 ч.2 ст. 26.3 Федерального закона от 06.10.1999 N 184-ФЗ
"Об общих принципах организации законодательных (представительных) и исполнительных органов государственной власти субъектов Российской Федерации"</t>
  </si>
  <si>
    <t xml:space="preserve">Организация деятельности многофункциональных центров предоставления государственных и муниципальных услуг в соответствии с Федеральным законом от 27 июля 2010 года N 210-ФЗ "Об организации предоставления государственных и муниципальных услуг"
</t>
  </si>
  <si>
    <t>п.77 ч.2 ст. 26.3 Федерального закона от 06.10.1999 N 184-ФЗ
"Об общих принципах организации законодательных (представительных) и исполнительных органов государственной власти субъектов Российской Федерации"</t>
  </si>
  <si>
    <t xml:space="preserve">Осуществление предусмотренных Федеральным законом от 21 июля 1997 года N 117-ФЗ "О безопасности гидротехнических сооружений" полномочий в области безопасности гидротехнических сооружений
</t>
  </si>
  <si>
    <t>п.78 ч.2 ст. 26.3 Федерального закона от 06.10.1999 N 184-ФЗ
"Об общих принципах организации законодательных (представительных) и исполнительных органов государственной власти субъектов Российской Федерации"</t>
  </si>
  <si>
    <t xml:space="preserve">Создание условий для организации проведения независимой оценки качества оказания услуг организациями в порядке и на условиях, которые установлены федеральными законами
</t>
  </si>
  <si>
    <t>п.79 ч.2 ст. 26.3 Федерального закона от 06.10.1999 N 184-ФЗ
"Об общих принципах организации законодательных (представительных) и исполнительных органов государственной власти субъектов Российской Федерации"</t>
  </si>
  <si>
    <t xml:space="preserve">Осуществление полномочий в сфере профилактики правонарушений, предусмотренных Федеральным законом "Об основах системы профилактики правонарушений в Российской Федерации"
</t>
  </si>
  <si>
    <t>п.80 ч.2 ст. 26.3 Федерального закона от 06.10.1999 N 184-ФЗ
"Об общих принципах организации законодательных (представительных) и исполнительных органов государственной власти субъектов Российской Федерации"</t>
  </si>
  <si>
    <t>полномочия органов местного самоуправления и органов государственной власти субъекта Российской Федерации в области земельных отношений, установленные настоящим Кодексом, могут быть перераспределены между ними в порядке, предусмотренном частью 1.2 статьи 17 Федерального закона от 6 октября 2003 года N 131-ФЗ "Об общих принципах организации местного самоуправления в Российской Федерации"</t>
  </si>
  <si>
    <t>ст.10.1 Земельного кодекса Российской Федерации от 25.10.2001 № 136-ФЗ</t>
  </si>
  <si>
    <t>полномочия органов местного самоуправления и органов государственной власти субъекта Российской Федерации в области градостроительной деятельности, установленные настоящим Кодексом, могут быть перераспределены между ними в порядке, предусмотренном частью 1.2 статьи 17 Федерального закона от 6 октября 2003 года N 131-ФЗ "Об общих принципах организации местного самоуправления в Российской Федерации".</t>
  </si>
  <si>
    <t>ст. 8.2  Градостроительного кодекса Российской Федерации от  29.12.2004 № 190-ФЗ</t>
  </si>
  <si>
    <t>полномочия органов местного самоуправления и органов государственной власти субъекта Российской Федерации в области обращения с отходами, установленные настоящим Федеральным законом, могут быть перераспределены между ними в порядке, предусмотренном частью 1.2 статьи 17 Федерального закона от 6 октября 2003 года N 131-ФЗ "Об общих принципах организации местного самоуправления в Российской Федерации".</t>
  </si>
  <si>
    <t>ст. 8.1 Федерального закона от 24.06.1988 №89-ФЗ "Об отходах производства и потребления"</t>
  </si>
  <si>
    <t>полномочия органов местного самоуправления и органов государственной власти субъекта Российской Федерации в сфере водоснабжения и водоотведения, установленные настоящим Федеральным законом, могут быть перераспределены между ними в порядке, предусмотренном частью 1.2 статьи 17 Федерального закона от 6 октября 2003 года N 131-ФЗ "Об общих принципах организации местного самоуправления в Российской Федерации".</t>
  </si>
  <si>
    <t xml:space="preserve">ст. 6.1 Федерального закона от 07.12.2011 N 416-ФЗ
"О водоснабжении и водоотведении" 
</t>
  </si>
  <si>
    <t>полномочия органов местного самоуправления и органов государственной власти субъекта Российской Федерации в сфере теплоснабжения, установленные настоящим Федеральным законом, могут быть перераспределены между ними в порядке, предусмотренном частью 1.2 статьи 17 Федерального закона от 6 октября 2003 года N 131-ФЗ "Об общих принципах организации местного самоуправления в Российской Федерации".</t>
  </si>
  <si>
    <t xml:space="preserve">ст. 6.1 Федерального закона от 27.07.2010 N 190-ФЗ
"О теплоснабжении"
</t>
  </si>
  <si>
    <t>полномочия органов местного самоуправления и органов государственной власти субъекта Российской Федерации в сфере организации розничных рынков, организации и осуществления деятельности по продаже товаров (выполнению работ, оказанию услуг) на розничных рынках, установленные настоящим Федеральным законом, могут быть перераспределены между ними в порядке, предусмотренном частью 1.2 статьи 17 Федерального закона от 6 октября 2003 года N 131-ФЗ "Об общих принципах организации местного самоуправления в Российской Федерации".</t>
  </si>
  <si>
    <t xml:space="preserve">ст. 24.1 Федерального закона от  30.12.2006 N 271-ФЗ
"О розничных рынках и о внесении изменений в Трудовой кодекс Российской Федерации" 
</t>
  </si>
  <si>
    <t>законом субъекта Российской Федерации может предусматриваться перераспределение полномочий по организации регулярных перевозок пассажиров и багажа автомобильным транспортом и городским наземным электрическим транспортом между органами местного самоуправления и органами государственной власти субъекта Российской Федерации в порядке, установленном законодательством Российской Федерации.</t>
  </si>
  <si>
    <t xml:space="preserve">ст.2 Федерального закона от 13.07.2015 N 220-ФЗ
"Об организации регулярных перевозок пассажиров и багажа автомобильным транспортом и городским наземным электрическим транспортом в Российской Федерации и о внесении изменений в отдельные законодательные акты Российской Федерации"
</t>
  </si>
  <si>
    <t>полномочия органов местного самоуправления и органов государственной власти субъекта Российской Федерации в области жилищных отношений, установленные настоящим Кодексом, могут быть перераспределены между ними в порядке, предусмотренном частью 1.2 статьи 17 Федерального закона от 6 октября 2003 года N 131-ФЗ "Об общих принципах организации местного самоуправления в Российской Федерации".</t>
  </si>
  <si>
    <t xml:space="preserve">ст. 14 Жилищного кодекса Российской Федерации от 29.12.2004 N 188-ФЗ </t>
  </si>
  <si>
    <t>полномочия органов местного самоуправления и органов государственной власти субъекта Российской Федерации в сфере рекламы, установленные настоящим Федеральным законом, могут быть перераспределены между ними в порядке, предусмотренном частью 1.2 статьи 17 Федерального закона от 6 октября 2003 года N 131-ФЗ "Об общих принципах организации местного самоуправления в Российской Федерации".</t>
  </si>
  <si>
    <t xml:space="preserve">ст. 40 Федерального закона от от 13.03.2006 N 38-ФЗ
"О рекламе" 
</t>
  </si>
  <si>
    <t>полномочия органов местного самоуправления и органов государственной власти субъекта Российской Федерации в области регулирования торговой деятельности, установленные настоящим Федеральным законом, могут быть перераспределены между ними в порядке, предусмотренном частью 1.2 статьи 17 Федерального закона от 6 октября 2003 года N 131-ФЗ "Об общих принципах организации местного самоуправления в Российской Федерации".</t>
  </si>
  <si>
    <t xml:space="preserve">ст. 6 Федерального закона от 28.12.2009 N 381-ФЗ
"Об основах государственного регулирования торговой деятельности в Российской Федерации"
</t>
  </si>
  <si>
    <t>полномочия органов местного самоуправления и органов государственной власти субъекта Российской Федерации в области погребения и похоронного дела, установленные настоящим Федеральным законом, могут быть перераспределены между ними в порядке, предусмотренном частью 1.2 статьи 17 Федерального закона от 6 октября 2003 года N 131-ФЗ "Об общих принципах организации местного самоуправления в Российской Федерации"</t>
  </si>
  <si>
    <t>ст. 25 Федерального закона от 12.01.1996 №8-ФЗ</t>
  </si>
  <si>
    <t>Численность населения (тыс. человек)</t>
  </si>
  <si>
    <t>Площадь территории (га)</t>
  </si>
  <si>
    <t>1.Собственные полномочия органов местного самоуправления</t>
  </si>
  <si>
    <t xml:space="preserve">1.1. ПЕРЕЧЕНЬ ВОПРОСОВ МЕСТНОГО ЗНАЧЕНИЯ  </t>
  </si>
  <si>
    <t>1.2. ПОЛНОМОЧИЯ ОРГАНОВ МЕСТНОГО САМОУПРАВЛЕНИЯ (ст. 17 ФЗ от 06.10.2003 № 131-ФЗ)</t>
  </si>
  <si>
    <t>1.3. ПРОЧИЕ РАСХОДЫ МУНИЦИПАЛЬНОГО ОБРАЗОВАНИЯ</t>
  </si>
  <si>
    <t xml:space="preserve">   1.4.   ПРАВА ОРГАНОВ МЕСТНОГО САМОУПРАВЛЕНИЯ</t>
  </si>
  <si>
    <t>1.5. ВОПРОСЫ, ЗАКРЕПЛЕННЫЕ ЗАКОНАМИ СУБЪЕКТА РОССИЙСКОЙ ФЕДЕРАЦИИ ЗА СЕЛЬСКИМИ ПОСЕЛЕНИЯМИ (ч.3 ст.14 ФЗ от 06.10.2003 №131-ФЗ "Об общих принципах организации местного самоуправления в Российской Федерации")</t>
  </si>
  <si>
    <t>1.6. ПЕРЕЧЕНЬ ВОПРОСОВ МЕСТНОГО ЗНАЧЕНИЯ  СЕЛЬСКОГО ПОСЕЛЕНИЯ, ПЕРЕДАННЫЙ ОРГАНАМ МЕСТНОГО САМОУПРАВЛЕНИЯ МУНИЦИПАЛЬНОГО РАЙОНА В РАМКАХ СОГЛАШЕНИЙ (согласно ч. 4 ст. 15 ФЗ от 06.10.2003 № 131-ФЗ)</t>
  </si>
  <si>
    <t>1.7. ПЕРЕЧЕНЬ ВОПРОСОВ МЕСТНОГО ЗНАЧЕНИЯ  МУНИЦИПАЛЬНОГО РАЙОНА, ПЕРЕДАННЫЙ ОРГАНАМ МЕСТНОГО САМОУПРАВЛЕНИЯ СЕЛЬСКОГО ПОСЕЛЕНИЯ В РАМКАХ СОГЛАШЕНИЙ (согласно ч. 4 ст. 15 ФЗ от 06.10.2003 № 131-ФЗ)</t>
  </si>
  <si>
    <t>2. Делегирование отдельных государственных полномочий от органов государственной власти органам местного самоуправления</t>
  </si>
  <si>
    <t>2.1. ПОЛНОМОЧИЯ РОССИЙСКОЙ ФЕДЕРАЦИИ, ДЕЛЕГИРОВАННЫЕ НАПРЯМУЮ ОРГАНАМ МЕСТНОГО САМОУПРАВЛЕНИЯ (фед - мсу)</t>
  </si>
  <si>
    <t>2.2. ПОЛНОМОЧИЯ РОССИЙСКОЙ ФЕДЕРАЦИИ, ДЕЛЕГИРОВАННЫЕ ОРГАНАМ ГОСУДАРСТВЕННОЙ ВЛАСТИ СУБЪЕКТОВ РООСИЙСКОЙ ФЕДЕРАЦИИ С ПРАВОМ СУБДЕЛЕГИРОВАНИЯ ОРГАНАМ МЕСТНОГО САМОУПРАВЛЕНИЯ 
(фед - рег - мсу)</t>
  </si>
  <si>
    <t>2.3. ПОЛНОМОЧИЯ ОРГАНОВ ГОСУДАРСТВЕННОЙ ВЛАСТИ СУБЪЕКТОВ РФ ПО ВОПРОСАМ СОВМЕСТНОГО ВЕДЕНИЯ РФ ЛИБО ЕЁ СУБЪЕКТОВ, ДЕЛЕГИРОВАННЫЕ ОРГАНАМ МСУ (рег - мсу)</t>
  </si>
  <si>
    <t>3. Перераспределение полномочий между органами местного самоуправления и органами государственной власти субъектов Российской Федерации (от МСУ региону)</t>
  </si>
  <si>
    <t>ФИО исполнителя</t>
  </si>
  <si>
    <t>Телефон с кодом</t>
  </si>
  <si>
    <t>Администрация Большеключинского сельсовета</t>
  </si>
  <si>
    <t>8(39165)68242</t>
  </si>
  <si>
    <t>тыс. руб</t>
  </si>
  <si>
    <t>передаваеме полномочия</t>
  </si>
  <si>
    <t>Соглашение о передаче  администрацией Большеключинского сельсовета Рыбинского района осуществления части полномочий администрации Рыбинского района</t>
  </si>
  <si>
    <t>Размещение муниципального заказа</t>
  </si>
  <si>
    <t>Постановление № 102-п от 16.12.2016 " Об утверждении Регламента работы административнойт комиссии Большеключинского сельсовета"</t>
  </si>
  <si>
    <t>Белянина Е.И.</t>
  </si>
  <si>
    <t>Закон края "О межбюджетных отношениях в Красноярском крае "№2-317от 10.07.2007г</t>
  </si>
  <si>
    <t>Постановление правительства Красноярского края от 30.09.2013г №515-п "Об утверждении государственной программыф Красноярского края "Защита от чрезвычайных ситуаций природного и техногенного характера и обеспечение безопасности населения</t>
  </si>
  <si>
    <t>Закон Красноярского края от 28.06.2007 № 2-190 "О культуре"</t>
  </si>
  <si>
    <t>Закон края "О межбюджетных отношениях в Красноярском крае" №2-317от 10.07.2007г</t>
  </si>
  <si>
    <t xml:space="preserve">Закон Красноярского края от 27.12.2005 № 17-4356 "О предельных нормативах размеров оплаты труда муниципальных служащих"                   Закон Красноярского края от 24.04.2008 № 5-1565 "Об особенностях правового регулирования муниципальной службы в Красноярском крае" </t>
  </si>
  <si>
    <t>Постановление Совета администрации Красноярского края от 29.12.2007 № 512-п "О нормативах формирования расходов на оплату труда депутатов,выборных долдностных лиц местного самоуправления, осуществляющие свои полномочия на постоянной основе, лиц, замещающих иные муниципальные должности, и муниципальных служащих"</t>
  </si>
  <si>
    <t>Закон Красноярского края от 24.04.2008 № 5-1565 "Об особенностях правового регулирования муниципальной службы в Красноярском крае"</t>
  </si>
  <si>
    <t>Закон Красноярского края от 23.04.2009 № 8-3170  "О наделении органов местного самоуправления муниципальных образований края государственными полномочиями по созданию и обеспечению деятельности административных комиссий"</t>
  </si>
  <si>
    <t>Решение  "О бюджете Большеключинского сельсовета на 2021 год и плановый период 2022-2023 годов" №4-10р  от 25.12.2020г</t>
  </si>
  <si>
    <t>Устав Большеключинского сельсовета Рыбинского района Красноярского края ст.7,20,24</t>
  </si>
  <si>
    <t xml:space="preserve">Устав Большеключинского сельсовета Рыбинского района Красноярского края </t>
  </si>
  <si>
    <t>Организация жилищно-коммунального обслуживания и жизнеобеспечение территории поселений</t>
  </si>
  <si>
    <t>Разработка прогнозов и программ социально-экономического развития поселения</t>
  </si>
  <si>
    <t>03</t>
  </si>
  <si>
    <t>10</t>
  </si>
  <si>
    <t>08</t>
  </si>
  <si>
    <t>01</t>
  </si>
  <si>
    <t>11</t>
  </si>
  <si>
    <t>05</t>
  </si>
  <si>
    <t>03,05,</t>
  </si>
  <si>
    <t>07</t>
  </si>
  <si>
    <t>01        01                         01</t>
  </si>
  <si>
    <t xml:space="preserve">0102                                    0104                               0113                             </t>
  </si>
  <si>
    <t>01           01                      01                     08                                08</t>
  </si>
  <si>
    <t>04                            06                               13                                01                             04</t>
  </si>
  <si>
    <t>04</t>
  </si>
  <si>
    <t>09</t>
  </si>
  <si>
    <t>02</t>
  </si>
  <si>
    <t>13</t>
  </si>
  <si>
    <t>на 1 января 2024г.</t>
  </si>
  <si>
    <t>Решение  «О бюджете Большеключинского сельсовета
на 2024год и плановый период
2025-2026годов» №36-146р от  25.12.23г</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</si>
</sst>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
    <numFmt numFmtId="165" formatCode="#,##0.000"/>
  </numFmts>
  <fonts count="20" x14ac:knownFonts="1">
    <font>
      <sz val="11"/>
      <color theme="1"/>
      <name val="Calibri"/>
      <family val="2"/>
      <charset val="204"/>
      <scheme val="minor"/>
    </font>
    <font>
      <sz val="11"/>
      <color theme="1"/>
      <name val="Calibri"/>
      <family val="2"/>
      <charset val="204"/>
      <scheme val="minor"/>
    </font>
    <font>
      <b/>
      <sz val="11"/>
      <color theme="0"/>
      <name val="Calibri"/>
      <family val="2"/>
      <charset val="204"/>
      <scheme val="minor"/>
    </font>
    <font>
      <b/>
      <sz val="14"/>
      <color theme="1"/>
      <name val="Times New Roman"/>
      <family val="1"/>
      <charset val="204"/>
    </font>
    <font>
      <b/>
      <sz val="11"/>
      <color theme="1"/>
      <name val="Times New Roman"/>
      <family val="1"/>
      <charset val="204"/>
    </font>
    <font>
      <b/>
      <sz val="14"/>
      <color theme="0"/>
      <name val="Times New Roman"/>
      <family val="1"/>
      <charset val="204"/>
    </font>
    <font>
      <sz val="10"/>
      <color rgb="FF000000"/>
      <name val="Times New Roman"/>
      <family val="1"/>
      <charset val="204"/>
    </font>
    <font>
      <sz val="10"/>
      <color theme="1"/>
      <name val="Times New Roman"/>
      <family val="1"/>
      <charset val="204"/>
    </font>
    <font>
      <b/>
      <sz val="12"/>
      <color theme="1"/>
      <name val="Times New Roman"/>
      <family val="1"/>
      <charset val="204"/>
    </font>
    <font>
      <sz val="11"/>
      <color theme="1"/>
      <name val="Times New Roman"/>
      <family val="1"/>
      <charset val="204"/>
    </font>
    <font>
      <b/>
      <sz val="10"/>
      <color theme="1"/>
      <name val="Times New Roman"/>
      <family val="1"/>
      <charset val="204"/>
    </font>
    <font>
      <b/>
      <i/>
      <sz val="12"/>
      <color theme="1"/>
      <name val="Times New Roman"/>
      <family val="1"/>
      <charset val="204"/>
    </font>
    <font>
      <b/>
      <sz val="14"/>
      <color theme="1"/>
      <name val="Calibri"/>
      <family val="2"/>
      <charset val="204"/>
      <scheme val="minor"/>
    </font>
    <font>
      <b/>
      <sz val="14"/>
      <name val="Times New Roman"/>
      <family val="1"/>
      <charset val="204"/>
    </font>
    <font>
      <b/>
      <sz val="10"/>
      <color rgb="FF000000"/>
      <name val="Times New Roman"/>
      <family val="1"/>
      <charset val="204"/>
    </font>
    <font>
      <b/>
      <sz val="11"/>
      <name val="Times New Roman"/>
      <family val="1"/>
      <charset val="204"/>
    </font>
    <font>
      <b/>
      <sz val="11"/>
      <name val="Calibri"/>
      <family val="2"/>
      <charset val="204"/>
      <scheme val="minor"/>
    </font>
    <font>
      <b/>
      <sz val="11"/>
      <color indexed="8"/>
      <name val="Times New Roman"/>
      <family val="1"/>
      <charset val="204"/>
    </font>
    <font>
      <sz val="11"/>
      <color indexed="8"/>
      <name val="Calibri"/>
      <family val="2"/>
      <charset val="204"/>
    </font>
    <font>
      <sz val="10"/>
      <color indexed="8"/>
      <name val="Times New Roman"/>
      <family val="1"/>
      <charset val="204"/>
    </font>
  </fonts>
  <fills count="7">
    <fill>
      <patternFill patternType="none"/>
    </fill>
    <fill>
      <patternFill patternType="gray125"/>
    </fill>
    <fill>
      <patternFill patternType="solid">
        <fgColor rgb="FFA5A5A5"/>
      </patternFill>
    </fill>
    <fill>
      <patternFill patternType="solid">
        <fgColor theme="4" tint="0.79998168889431442"/>
        <bgColor indexed="65"/>
      </patternFill>
    </fill>
    <fill>
      <patternFill patternType="solid">
        <fgColor theme="0" tint="-0.34998626667073579"/>
        <bgColor indexed="64"/>
      </patternFill>
    </fill>
    <fill>
      <patternFill patternType="solid">
        <fgColor theme="4" tint="0.79998168889431442"/>
        <bgColor indexed="64"/>
      </patternFill>
    </fill>
    <fill>
      <patternFill patternType="solid">
        <fgColor theme="0"/>
        <bgColor indexed="64"/>
      </patternFill>
    </fill>
  </fills>
  <borders count="7">
    <border>
      <left/>
      <right/>
      <top/>
      <bottom/>
      <diagonal/>
    </border>
    <border>
      <left style="double">
        <color rgb="FF3F3F3F"/>
      </left>
      <right style="double">
        <color rgb="FF3F3F3F"/>
      </right>
      <top style="double">
        <color rgb="FF3F3F3F"/>
      </top>
      <bottom style="double">
        <color rgb="FF3F3F3F"/>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s>
  <cellStyleXfs count="3">
    <xf numFmtId="0" fontId="0" fillId="0" borderId="0"/>
    <xf numFmtId="0" fontId="2" fillId="2" borderId="1" applyNumberFormat="0" applyAlignment="0" applyProtection="0"/>
    <xf numFmtId="0" fontId="1" fillId="3" borderId="0" applyNumberFormat="0" applyBorder="0" applyAlignment="0" applyProtection="0"/>
  </cellStyleXfs>
  <cellXfs count="111">
    <xf numFmtId="0" fontId="0" fillId="0" borderId="0" xfId="0"/>
    <xf numFmtId="0" fontId="4" fillId="0" borderId="0" xfId="0" applyFont="1"/>
    <xf numFmtId="0" fontId="4" fillId="0" borderId="2" xfId="0" applyFont="1" applyBorder="1"/>
    <xf numFmtId="0" fontId="4" fillId="0" borderId="2" xfId="0" applyFont="1" applyBorder="1" applyAlignment="1">
      <alignment horizontal="center" vertical="center"/>
    </xf>
    <xf numFmtId="0" fontId="6" fillId="0" borderId="2" xfId="0" applyFont="1" applyBorder="1" applyAlignment="1">
      <alignment vertical="top" wrapText="1"/>
    </xf>
    <xf numFmtId="0" fontId="7" fillId="0" borderId="2" xfId="0" applyFont="1" applyBorder="1" applyAlignment="1">
      <alignment vertical="top" wrapText="1"/>
    </xf>
    <xf numFmtId="0" fontId="7" fillId="0" borderId="2" xfId="0" applyNumberFormat="1" applyFont="1" applyBorder="1" applyAlignment="1">
      <alignment vertical="top" wrapText="1"/>
    </xf>
    <xf numFmtId="0" fontId="7" fillId="0" borderId="2" xfId="0" applyFont="1" applyBorder="1" applyAlignment="1">
      <alignment horizontal="left" vertical="top" wrapText="1"/>
    </xf>
    <xf numFmtId="0" fontId="9" fillId="0" borderId="2" xfId="0" applyFont="1" applyBorder="1" applyAlignment="1">
      <alignment vertical="top" wrapText="1"/>
    </xf>
    <xf numFmtId="0" fontId="8" fillId="0" borderId="0" xfId="0" applyFont="1"/>
    <xf numFmtId="0" fontId="4" fillId="0" borderId="0" xfId="0" applyFont="1" applyAlignment="1">
      <alignment horizontal="center"/>
    </xf>
    <xf numFmtId="0" fontId="4" fillId="0" borderId="0" xfId="0" applyFont="1" applyAlignment="1">
      <alignment horizontal="center" vertical="center"/>
    </xf>
    <xf numFmtId="0" fontId="4" fillId="0" borderId="0" xfId="0" applyFont="1" applyBorder="1"/>
    <xf numFmtId="0" fontId="8" fillId="0" borderId="0" xfId="0" applyFont="1" applyAlignment="1">
      <alignment horizontal="left" vertical="center"/>
    </xf>
    <xf numFmtId="0" fontId="12" fillId="2" borderId="2" xfId="1" applyFont="1" applyBorder="1" applyAlignment="1">
      <alignment vertical="center"/>
    </xf>
    <xf numFmtId="0" fontId="4" fillId="4" borderId="2" xfId="0" applyFont="1" applyFill="1" applyBorder="1"/>
    <xf numFmtId="0" fontId="4" fillId="0" borderId="2" xfId="0" applyFont="1" applyBorder="1" applyAlignment="1">
      <alignment horizontal="center"/>
    </xf>
    <xf numFmtId="0" fontId="6" fillId="0" borderId="2" xfId="0" applyNumberFormat="1" applyFont="1" applyBorder="1" applyAlignment="1">
      <alignment vertical="top" wrapText="1"/>
    </xf>
    <xf numFmtId="0" fontId="4" fillId="5" borderId="2" xfId="2" applyFont="1" applyFill="1" applyBorder="1" applyAlignment="1">
      <alignment horizontal="center"/>
    </xf>
    <xf numFmtId="0" fontId="7" fillId="0" borderId="2" xfId="0" applyFont="1" applyBorder="1" applyAlignment="1" applyProtection="1">
      <alignment vertical="top" wrapText="1"/>
    </xf>
    <xf numFmtId="0" fontId="6" fillId="0" borderId="2" xfId="0" applyFont="1" applyBorder="1" applyAlignment="1" applyProtection="1">
      <alignment vertical="top" wrapText="1"/>
    </xf>
    <xf numFmtId="0" fontId="9" fillId="0" borderId="2" xfId="0" applyFont="1" applyBorder="1" applyAlignment="1">
      <alignment horizontal="left" vertical="top" wrapText="1"/>
    </xf>
    <xf numFmtId="0" fontId="4" fillId="5" borderId="2" xfId="0" applyFont="1" applyFill="1" applyBorder="1" applyAlignment="1">
      <alignment horizontal="center" vertical="center"/>
    </xf>
    <xf numFmtId="0" fontId="4" fillId="5" borderId="2" xfId="0" applyFont="1" applyFill="1" applyBorder="1"/>
    <xf numFmtId="0" fontId="4" fillId="5" borderId="2" xfId="2" applyFont="1" applyFill="1" applyBorder="1" applyAlignment="1"/>
    <xf numFmtId="0" fontId="3" fillId="2" borderId="2" xfId="1" applyFont="1" applyBorder="1" applyAlignment="1">
      <alignment horizontal="center" vertical="center"/>
    </xf>
    <xf numFmtId="0" fontId="8" fillId="0" borderId="6" xfId="2" applyFont="1" applyFill="1" applyBorder="1" applyAlignment="1"/>
    <xf numFmtId="0" fontId="8" fillId="0" borderId="0" xfId="0" applyFont="1" applyBorder="1" applyAlignment="1">
      <alignment horizontal="left" vertical="center"/>
    </xf>
    <xf numFmtId="0" fontId="8" fillId="0" borderId="0" xfId="2" applyFont="1" applyFill="1" applyBorder="1" applyAlignment="1"/>
    <xf numFmtId="0" fontId="17" fillId="0" borderId="2" xfId="0" applyFont="1" applyBorder="1" applyAlignment="1">
      <alignment vertical="top" wrapText="1"/>
    </xf>
    <xf numFmtId="0" fontId="19" fillId="0" borderId="2" xfId="0" applyFont="1" applyBorder="1" applyAlignment="1">
      <alignment vertical="top" wrapText="1"/>
    </xf>
    <xf numFmtId="0" fontId="8" fillId="0" borderId="2" xfId="0" applyFont="1" applyBorder="1" applyAlignment="1">
      <alignment horizontal="center" vertical="center"/>
    </xf>
    <xf numFmtId="0" fontId="8" fillId="0" borderId="2" xfId="0" applyFont="1" applyBorder="1" applyAlignment="1">
      <alignment horizontal="center" vertical="center" wrapText="1"/>
    </xf>
    <xf numFmtId="0" fontId="4" fillId="5" borderId="2" xfId="2" applyFont="1" applyFill="1" applyBorder="1" applyAlignment="1">
      <alignment horizontal="center" vertical="center"/>
    </xf>
    <xf numFmtId="0" fontId="4" fillId="5" borderId="2" xfId="0" applyFont="1" applyFill="1" applyBorder="1" applyAlignment="1">
      <alignment horizontal="center"/>
    </xf>
    <xf numFmtId="0" fontId="8" fillId="0" borderId="2" xfId="0" applyFont="1" applyBorder="1" applyAlignment="1">
      <alignment horizontal="center" vertical="center" wrapText="1"/>
    </xf>
    <xf numFmtId="0" fontId="4" fillId="5" borderId="2" xfId="0" applyFont="1" applyFill="1" applyBorder="1" applyAlignment="1">
      <alignment horizontal="center"/>
    </xf>
    <xf numFmtId="0" fontId="4" fillId="5" borderId="2" xfId="2" applyFont="1" applyFill="1" applyBorder="1" applyAlignment="1">
      <alignment horizontal="center" vertical="top"/>
    </xf>
    <xf numFmtId="0" fontId="4" fillId="0" borderId="0" xfId="0" applyFont="1" applyBorder="1" applyAlignment="1">
      <alignment vertical="top"/>
    </xf>
    <xf numFmtId="0" fontId="4" fillId="0" borderId="2" xfId="0" applyFont="1" applyBorder="1" applyAlignment="1">
      <alignment horizontal="center" vertical="top"/>
    </xf>
    <xf numFmtId="0" fontId="6" fillId="0" borderId="2" xfId="0" applyFont="1" applyBorder="1" applyAlignment="1">
      <alignment horizontal="center" vertical="top" wrapText="1"/>
    </xf>
    <xf numFmtId="0" fontId="4" fillId="0" borderId="2" xfId="0" applyFont="1" applyBorder="1" applyAlignment="1">
      <alignment vertical="top"/>
    </xf>
    <xf numFmtId="0" fontId="4" fillId="0" borderId="2" xfId="0" applyFont="1" applyBorder="1" applyAlignment="1">
      <alignment vertical="top" wrapText="1"/>
    </xf>
    <xf numFmtId="49" fontId="4" fillId="0" borderId="2" xfId="0" applyNumberFormat="1" applyFont="1" applyBorder="1" applyAlignment="1">
      <alignment vertical="top"/>
    </xf>
    <xf numFmtId="49" fontId="17" fillId="0" borderId="2" xfId="0" applyNumberFormat="1" applyFont="1" applyBorder="1" applyAlignment="1">
      <alignment vertical="top" wrapText="1"/>
    </xf>
    <xf numFmtId="49" fontId="17" fillId="0" borderId="2" xfId="0" applyNumberFormat="1" applyFont="1" applyBorder="1" applyAlignment="1">
      <alignment horizontal="right" vertical="top"/>
    </xf>
    <xf numFmtId="49" fontId="17" fillId="0" borderId="2" xfId="0" applyNumberFormat="1" applyFont="1" applyBorder="1" applyAlignment="1">
      <alignment vertical="top"/>
    </xf>
    <xf numFmtId="0" fontId="4" fillId="5" borderId="2" xfId="0" applyFont="1" applyFill="1" applyBorder="1" applyAlignment="1">
      <alignment horizontal="center" vertical="top"/>
    </xf>
    <xf numFmtId="2" fontId="17" fillId="0" borderId="2" xfId="0" applyNumberFormat="1" applyFont="1" applyBorder="1" applyAlignment="1">
      <alignment vertical="top" wrapText="1"/>
    </xf>
    <xf numFmtId="49" fontId="17" fillId="0" borderId="2" xfId="0" applyNumberFormat="1" applyFont="1" applyBorder="1" applyAlignment="1">
      <alignment horizontal="right" vertical="top" wrapText="1"/>
    </xf>
    <xf numFmtId="0" fontId="17" fillId="0" borderId="2" xfId="0" applyFont="1" applyBorder="1" applyAlignment="1">
      <alignment vertical="top"/>
    </xf>
    <xf numFmtId="0" fontId="4" fillId="3" borderId="2" xfId="2" applyFont="1" applyBorder="1" applyAlignment="1">
      <alignment horizontal="center" vertical="top"/>
    </xf>
    <xf numFmtId="0" fontId="7" fillId="0" borderId="2" xfId="0" applyFont="1" applyBorder="1" applyAlignment="1">
      <alignment horizontal="center" vertical="top" wrapText="1"/>
    </xf>
    <xf numFmtId="0" fontId="8" fillId="3" borderId="2" xfId="2" applyFont="1" applyBorder="1" applyAlignment="1">
      <alignment horizontal="center" vertical="top"/>
    </xf>
    <xf numFmtId="0" fontId="1" fillId="5" borderId="2" xfId="2" applyFill="1" applyBorder="1" applyAlignment="1">
      <alignment horizontal="center" vertical="top"/>
    </xf>
    <xf numFmtId="0" fontId="4" fillId="5" borderId="2" xfId="0" applyFont="1" applyFill="1" applyBorder="1" applyAlignment="1">
      <alignment horizontal="center" vertical="top" wrapText="1"/>
    </xf>
    <xf numFmtId="0" fontId="4" fillId="0" borderId="2" xfId="0" applyFont="1" applyBorder="1" applyAlignment="1">
      <alignment horizontal="center" vertical="top" wrapText="1"/>
    </xf>
    <xf numFmtId="0" fontId="4" fillId="6" borderId="2" xfId="0" applyFont="1" applyFill="1" applyBorder="1" applyAlignment="1">
      <alignment vertical="top" wrapText="1"/>
    </xf>
    <xf numFmtId="0" fontId="4" fillId="0" borderId="2" xfId="0" applyFont="1" applyBorder="1" applyAlignment="1" applyProtection="1">
      <alignment horizontal="center" vertical="top"/>
    </xf>
    <xf numFmtId="0" fontId="6" fillId="0" borderId="2" xfId="0" applyFont="1" applyBorder="1" applyAlignment="1" applyProtection="1">
      <alignment horizontal="center" vertical="top" wrapText="1"/>
    </xf>
    <xf numFmtId="0" fontId="13" fillId="2" borderId="2" xfId="1" applyFont="1" applyBorder="1" applyAlignment="1">
      <alignment horizontal="center" vertical="top"/>
    </xf>
    <xf numFmtId="0" fontId="2" fillId="2" borderId="2" xfId="1" applyBorder="1" applyAlignment="1">
      <alignment vertical="top"/>
    </xf>
    <xf numFmtId="0" fontId="1" fillId="3" borderId="2" xfId="2" applyBorder="1" applyAlignment="1">
      <alignment horizontal="center" vertical="top"/>
    </xf>
    <xf numFmtId="0" fontId="10" fillId="5" borderId="2" xfId="0" applyFont="1" applyFill="1" applyBorder="1" applyAlignment="1">
      <alignment horizontal="center" vertical="top" wrapText="1"/>
    </xf>
    <xf numFmtId="0" fontId="1" fillId="3" borderId="2" xfId="2" applyBorder="1" applyAlignment="1">
      <alignment vertical="top"/>
    </xf>
    <xf numFmtId="0" fontId="14" fillId="5" borderId="2" xfId="0" applyFont="1" applyFill="1" applyBorder="1" applyAlignment="1" applyProtection="1">
      <alignment horizontal="center" vertical="top" wrapText="1"/>
    </xf>
    <xf numFmtId="0" fontId="1" fillId="0" borderId="2" xfId="2" applyFill="1" applyBorder="1" applyAlignment="1">
      <alignment horizontal="center" vertical="top"/>
    </xf>
    <xf numFmtId="0" fontId="4" fillId="0" borderId="0" xfId="0" applyFont="1" applyFill="1" applyBorder="1" applyAlignment="1">
      <alignment vertical="top"/>
    </xf>
    <xf numFmtId="0" fontId="18" fillId="0" borderId="2" xfId="2" applyFont="1" applyFill="1" applyBorder="1" applyAlignment="1">
      <alignment horizontal="center" vertical="top" wrapText="1"/>
    </xf>
    <xf numFmtId="0" fontId="0" fillId="0" borderId="2" xfId="2" applyFont="1" applyFill="1" applyBorder="1" applyAlignment="1">
      <alignment horizontal="center" vertical="top" wrapText="1"/>
    </xf>
    <xf numFmtId="49" fontId="18" fillId="0" borderId="2" xfId="2" applyNumberFormat="1" applyFont="1" applyFill="1" applyBorder="1" applyAlignment="1">
      <alignment horizontal="center" vertical="top"/>
    </xf>
    <xf numFmtId="0" fontId="13" fillId="5" borderId="2" xfId="1" applyFont="1" applyFill="1" applyBorder="1" applyAlignment="1">
      <alignment horizontal="center" vertical="top"/>
    </xf>
    <xf numFmtId="0" fontId="15" fillId="5" borderId="2" xfId="1" applyFont="1" applyFill="1" applyBorder="1" applyAlignment="1">
      <alignment horizontal="center" vertical="top"/>
    </xf>
    <xf numFmtId="0" fontId="16" fillId="5" borderId="2" xfId="1" applyFont="1" applyFill="1" applyBorder="1" applyAlignment="1">
      <alignment horizontal="center" vertical="top"/>
    </xf>
    <xf numFmtId="0" fontId="4" fillId="0" borderId="0" xfId="0" applyFont="1" applyAlignment="1">
      <alignment vertical="top"/>
    </xf>
    <xf numFmtId="0" fontId="9" fillId="0" borderId="2" xfId="0" applyFont="1" applyBorder="1" applyAlignment="1">
      <alignment horizontal="center" vertical="top"/>
    </xf>
    <xf numFmtId="4" fontId="4" fillId="0" borderId="0" xfId="0" applyNumberFormat="1" applyFont="1" applyBorder="1"/>
    <xf numFmtId="0" fontId="4" fillId="0" borderId="0" xfId="0" applyFont="1" applyBorder="1" applyAlignment="1">
      <alignment horizontal="center"/>
    </xf>
    <xf numFmtId="0" fontId="8" fillId="0" borderId="6" xfId="2" applyFont="1" applyFill="1" applyBorder="1" applyAlignment="1">
      <alignment horizontal="center"/>
    </xf>
    <xf numFmtId="0" fontId="4" fillId="4" borderId="2" xfId="0" applyFont="1" applyFill="1" applyBorder="1" applyAlignment="1">
      <alignment horizontal="center"/>
    </xf>
    <xf numFmtId="0" fontId="2" fillId="2" borderId="2" xfId="1" applyBorder="1" applyAlignment="1">
      <alignment horizontal="center" vertical="top"/>
    </xf>
    <xf numFmtId="0" fontId="8" fillId="0" borderId="2" xfId="0" applyFont="1" applyBorder="1" applyAlignment="1">
      <alignment horizontal="center" vertical="center"/>
    </xf>
    <xf numFmtId="0" fontId="8" fillId="0" borderId="2" xfId="0" applyFont="1" applyBorder="1" applyAlignment="1">
      <alignment horizontal="center" vertical="center" wrapText="1"/>
    </xf>
    <xf numFmtId="0" fontId="4" fillId="5" borderId="2" xfId="2" applyFont="1" applyFill="1" applyBorder="1" applyAlignment="1">
      <alignment horizontal="center" vertical="center"/>
    </xf>
    <xf numFmtId="0" fontId="4" fillId="5" borderId="2" xfId="0" applyFont="1" applyFill="1" applyBorder="1" applyAlignment="1">
      <alignment horizontal="center" vertical="top"/>
    </xf>
    <xf numFmtId="0" fontId="13" fillId="5" borderId="2" xfId="1" applyFont="1" applyFill="1" applyBorder="1" applyAlignment="1">
      <alignment horizontal="center" vertical="top"/>
    </xf>
    <xf numFmtId="0" fontId="4" fillId="3" borderId="2" xfId="2" applyFont="1" applyBorder="1" applyAlignment="1">
      <alignment horizontal="center" vertical="top"/>
    </xf>
    <xf numFmtId="165" fontId="4" fillId="0" borderId="0" xfId="0" applyNumberFormat="1" applyFont="1" applyBorder="1"/>
    <xf numFmtId="0" fontId="13" fillId="5" borderId="2" xfId="1" applyFont="1" applyFill="1" applyBorder="1" applyAlignment="1">
      <alignment horizontal="center" vertical="top"/>
    </xf>
    <xf numFmtId="0" fontId="4" fillId="5" borderId="3" xfId="2" applyFont="1" applyFill="1" applyBorder="1" applyAlignment="1">
      <alignment horizontal="center" vertical="top" wrapText="1"/>
    </xf>
    <xf numFmtId="0" fontId="4" fillId="5" borderId="4" xfId="2" applyFont="1" applyFill="1" applyBorder="1" applyAlignment="1">
      <alignment horizontal="center" vertical="top" wrapText="1"/>
    </xf>
    <xf numFmtId="0" fontId="5" fillId="2" borderId="2" xfId="1" applyFont="1" applyBorder="1" applyAlignment="1">
      <alignment horizontal="center" vertical="top"/>
    </xf>
    <xf numFmtId="0" fontId="4" fillId="3" borderId="2" xfId="2" applyFont="1" applyBorder="1" applyAlignment="1">
      <alignment horizontal="center" vertical="top"/>
    </xf>
    <xf numFmtId="0" fontId="4" fillId="5" borderId="2" xfId="2" applyFont="1" applyFill="1" applyBorder="1" applyAlignment="1">
      <alignment horizontal="center" vertical="top" wrapText="1"/>
    </xf>
    <xf numFmtId="0" fontId="4" fillId="3" borderId="3" xfId="2" applyFont="1" applyBorder="1" applyAlignment="1">
      <alignment horizontal="center" vertical="top"/>
    </xf>
    <xf numFmtId="0" fontId="4" fillId="3" borderId="4" xfId="2" applyFont="1" applyBorder="1" applyAlignment="1">
      <alignment horizontal="center" vertical="top"/>
    </xf>
    <xf numFmtId="0" fontId="4" fillId="3" borderId="5" xfId="2" applyFont="1" applyBorder="1" applyAlignment="1">
      <alignment horizontal="center" vertical="top"/>
    </xf>
    <xf numFmtId="0" fontId="8" fillId="3" borderId="3" xfId="2" applyFont="1" applyBorder="1" applyAlignment="1">
      <alignment horizontal="center" vertical="top" wrapText="1"/>
    </xf>
    <xf numFmtId="0" fontId="8" fillId="3" borderId="4" xfId="2" applyFont="1" applyBorder="1" applyAlignment="1">
      <alignment horizontal="center" vertical="top" wrapText="1"/>
    </xf>
    <xf numFmtId="0" fontId="8" fillId="0" borderId="2" xfId="0" applyFont="1" applyBorder="1" applyAlignment="1">
      <alignment horizontal="center" vertical="center" wrapText="1"/>
    </xf>
    <xf numFmtId="0" fontId="5" fillId="2" borderId="2" xfId="1" applyFont="1" applyBorder="1" applyAlignment="1">
      <alignment horizontal="center" vertical="center"/>
    </xf>
    <xf numFmtId="0" fontId="4" fillId="5" borderId="2" xfId="2" applyFont="1" applyFill="1" applyBorder="1" applyAlignment="1">
      <alignment horizontal="center" vertical="center"/>
    </xf>
    <xf numFmtId="0" fontId="4" fillId="5" borderId="2" xfId="0" applyFont="1" applyFill="1" applyBorder="1" applyAlignment="1">
      <alignment horizontal="center" vertical="top"/>
    </xf>
    <xf numFmtId="0" fontId="8" fillId="0" borderId="2" xfId="0" applyFont="1" applyBorder="1" applyAlignment="1">
      <alignment horizontal="center" vertical="center"/>
    </xf>
    <xf numFmtId="0" fontId="4" fillId="0" borderId="6" xfId="0" applyFont="1" applyBorder="1" applyAlignment="1">
      <alignment horizontal="center"/>
    </xf>
    <xf numFmtId="0" fontId="8" fillId="0" borderId="2" xfId="2" applyFont="1" applyFill="1" applyBorder="1" applyAlignment="1">
      <alignment horizontal="center"/>
    </xf>
    <xf numFmtId="0" fontId="3" fillId="0" borderId="0" xfId="0" applyFont="1" applyAlignment="1">
      <alignment horizontal="center"/>
    </xf>
    <xf numFmtId="0" fontId="8" fillId="0" borderId="0" xfId="0" applyFont="1" applyAlignment="1">
      <alignment horizontal="center"/>
    </xf>
    <xf numFmtId="0" fontId="4" fillId="0" borderId="6" xfId="0" applyFont="1" applyBorder="1" applyAlignment="1">
      <alignment horizontal="left"/>
    </xf>
    <xf numFmtId="0" fontId="0" fillId="0" borderId="6" xfId="0" applyBorder="1" applyAlignment="1">
      <alignment horizontal="left"/>
    </xf>
    <xf numFmtId="164" fontId="4" fillId="0" borderId="4" xfId="0" applyNumberFormat="1" applyFont="1" applyBorder="1" applyAlignment="1">
      <alignment horizontal="center"/>
    </xf>
  </cellXfs>
  <cellStyles count="3">
    <cellStyle name="20% - Акцент1" xfId="2" builtinId="30"/>
    <cellStyle name="Контрольная ячейка" xfId="1" builtinId="23"/>
    <cellStyle name="Обычный"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331"/>
  <sheetViews>
    <sheetView zoomScale="70" zoomScaleNormal="70" workbookViewId="0">
      <pane xSplit="3" ySplit="15" topLeftCell="N267" activePane="bottomRight" state="frozen"/>
      <selection pane="topRight" activeCell="D1" sqref="D1"/>
      <selection pane="bottomLeft" activeCell="A16" sqref="A16"/>
      <selection pane="bottomRight" activeCell="P322" sqref="P322"/>
    </sheetView>
  </sheetViews>
  <sheetFormatPr defaultColWidth="9.140625" defaultRowHeight="14.25" x14ac:dyDescent="0.2"/>
  <cols>
    <col min="1" max="1" width="4.5703125" style="11" customWidth="1"/>
    <col min="2" max="2" width="39" style="1" customWidth="1"/>
    <col min="3" max="3" width="22.7109375" style="1" customWidth="1"/>
    <col min="4" max="4" width="31.28515625" style="1" customWidth="1"/>
    <col min="5" max="5" width="25.140625" style="1" customWidth="1"/>
    <col min="6" max="6" width="27.140625" style="1" customWidth="1"/>
    <col min="7" max="7" width="30.28515625" style="1" customWidth="1"/>
    <col min="8" max="8" width="11.42578125" style="1" customWidth="1"/>
    <col min="9" max="9" width="21.140625" style="1" customWidth="1"/>
    <col min="10" max="10" width="48" style="1" customWidth="1"/>
    <col min="11" max="11" width="36.140625" style="1" customWidth="1"/>
    <col min="12" max="12" width="32.140625" style="1" customWidth="1"/>
    <col min="13" max="13" width="8.7109375" style="12" customWidth="1"/>
    <col min="14" max="14" width="13.28515625" style="12" customWidth="1"/>
    <col min="15" max="15" width="17.42578125" style="12" customWidth="1"/>
    <col min="16" max="16" width="20.140625" style="77" customWidth="1"/>
    <col min="17" max="17" width="85.7109375" style="12" bestFit="1" customWidth="1"/>
    <col min="18" max="22" width="16.7109375" style="12" customWidth="1"/>
    <col min="23" max="16384" width="9.140625" style="1"/>
  </cols>
  <sheetData>
    <row r="1" spans="1:22" ht="18.75" x14ac:dyDescent="0.3">
      <c r="A1" s="106" t="s">
        <v>122</v>
      </c>
      <c r="B1" s="106"/>
      <c r="C1" s="106"/>
      <c r="D1" s="106"/>
      <c r="E1" s="106"/>
      <c r="F1" s="106"/>
      <c r="G1" s="106"/>
      <c r="H1" s="106"/>
      <c r="I1" s="106"/>
      <c r="J1" s="106"/>
      <c r="K1" s="106"/>
      <c r="L1" s="106"/>
      <c r="M1" s="106"/>
      <c r="N1" s="106"/>
      <c r="O1" s="106"/>
      <c r="P1" s="106"/>
      <c r="Q1" s="106"/>
      <c r="R1" s="106"/>
      <c r="S1" s="106"/>
      <c r="T1" s="106"/>
      <c r="U1" s="106"/>
      <c r="V1" s="106"/>
    </row>
    <row r="2" spans="1:22" ht="15.75" x14ac:dyDescent="0.25">
      <c r="A2" s="107" t="s">
        <v>530</v>
      </c>
      <c r="B2" s="107"/>
      <c r="C2" s="107"/>
      <c r="D2" s="107"/>
      <c r="E2" s="107"/>
      <c r="F2" s="107"/>
      <c r="G2" s="107"/>
      <c r="H2" s="107"/>
      <c r="I2" s="107"/>
      <c r="J2" s="107"/>
      <c r="K2" s="107"/>
      <c r="L2" s="107"/>
      <c r="M2" s="107"/>
      <c r="N2" s="107"/>
      <c r="O2" s="107"/>
      <c r="P2" s="107"/>
      <c r="Q2" s="107"/>
      <c r="R2" s="107"/>
      <c r="S2" s="107"/>
      <c r="T2" s="107"/>
      <c r="U2" s="107"/>
      <c r="V2" s="107"/>
    </row>
    <row r="3" spans="1:22" ht="15.75" x14ac:dyDescent="0.25">
      <c r="A3" s="13" t="s">
        <v>124</v>
      </c>
      <c r="B3" s="10"/>
      <c r="C3" s="10"/>
      <c r="D3" s="108" t="s">
        <v>493</v>
      </c>
      <c r="E3" s="109"/>
      <c r="F3" s="109"/>
      <c r="G3" s="109"/>
      <c r="H3" s="109"/>
      <c r="I3" s="109"/>
      <c r="J3" s="109"/>
      <c r="K3" s="109"/>
      <c r="L3" s="109"/>
      <c r="M3" s="109"/>
      <c r="N3" s="109"/>
      <c r="O3" s="109"/>
      <c r="P3" s="109"/>
      <c r="Q3" s="109"/>
      <c r="R3" s="109"/>
      <c r="S3" s="109"/>
      <c r="T3" s="109"/>
      <c r="U3" s="109"/>
      <c r="V3" s="109"/>
    </row>
    <row r="4" spans="1:22" ht="15.75" x14ac:dyDescent="0.2">
      <c r="A4" s="13" t="s">
        <v>476</v>
      </c>
      <c r="C4" s="104">
        <v>0.442</v>
      </c>
      <c r="D4" s="104"/>
    </row>
    <row r="5" spans="1:22" ht="15.75" x14ac:dyDescent="0.2">
      <c r="A5" s="13" t="s">
        <v>477</v>
      </c>
      <c r="C5" s="110">
        <v>10229.5</v>
      </c>
      <c r="D5" s="110"/>
    </row>
    <row r="6" spans="1:22" ht="15.75" x14ac:dyDescent="0.25">
      <c r="A6" s="27" t="s">
        <v>125</v>
      </c>
      <c r="B6" s="28"/>
      <c r="C6" s="26"/>
      <c r="D6" s="26"/>
      <c r="E6" s="26" t="s">
        <v>495</v>
      </c>
      <c r="F6" s="26"/>
      <c r="G6" s="26"/>
      <c r="H6" s="26"/>
      <c r="I6" s="26"/>
      <c r="J6" s="26"/>
      <c r="K6" s="26"/>
      <c r="L6" s="26"/>
      <c r="M6" s="26"/>
      <c r="N6" s="26"/>
      <c r="O6" s="26"/>
      <c r="P6" s="78"/>
      <c r="Q6" s="26"/>
      <c r="R6" s="26"/>
      <c r="S6" s="26"/>
      <c r="T6" s="26"/>
      <c r="U6" s="26"/>
      <c r="V6" s="26"/>
    </row>
    <row r="7" spans="1:22" ht="15.75" x14ac:dyDescent="0.2">
      <c r="A7" s="13" t="s">
        <v>491</v>
      </c>
      <c r="C7" s="104" t="s">
        <v>500</v>
      </c>
      <c r="D7" s="104"/>
    </row>
    <row r="8" spans="1:22" ht="15.75" x14ac:dyDescent="0.2">
      <c r="A8" s="13" t="s">
        <v>492</v>
      </c>
      <c r="C8" s="104" t="s">
        <v>494</v>
      </c>
      <c r="D8" s="104"/>
    </row>
    <row r="9" spans="1:22" ht="15.75" x14ac:dyDescent="0.25">
      <c r="A9" s="103" t="s">
        <v>0</v>
      </c>
      <c r="B9" s="103" t="s">
        <v>126</v>
      </c>
      <c r="C9" s="103" t="s">
        <v>123</v>
      </c>
      <c r="D9" s="105" t="s">
        <v>127</v>
      </c>
      <c r="E9" s="105"/>
      <c r="F9" s="105"/>
      <c r="G9" s="105"/>
      <c r="H9" s="105"/>
      <c r="I9" s="105"/>
      <c r="J9" s="105"/>
      <c r="K9" s="105"/>
      <c r="L9" s="105"/>
      <c r="M9" s="99" t="s">
        <v>128</v>
      </c>
      <c r="N9" s="99"/>
      <c r="O9" s="99" t="s">
        <v>129</v>
      </c>
      <c r="P9" s="99"/>
      <c r="Q9" s="99"/>
      <c r="R9" s="99"/>
      <c r="S9" s="99"/>
      <c r="T9" s="99"/>
      <c r="U9" s="99"/>
      <c r="V9" s="99"/>
    </row>
    <row r="10" spans="1:22" ht="22.5" customHeight="1" x14ac:dyDescent="0.2">
      <c r="A10" s="103"/>
      <c r="B10" s="103"/>
      <c r="C10" s="103"/>
      <c r="D10" s="99" t="s">
        <v>130</v>
      </c>
      <c r="E10" s="99"/>
      <c r="F10" s="103" t="s">
        <v>131</v>
      </c>
      <c r="G10" s="103"/>
      <c r="H10" s="103"/>
      <c r="I10" s="103" t="s">
        <v>132</v>
      </c>
      <c r="J10" s="103"/>
      <c r="K10" s="103"/>
      <c r="L10" s="103"/>
      <c r="M10" s="99"/>
      <c r="N10" s="99"/>
      <c r="O10" s="99"/>
      <c r="P10" s="99"/>
      <c r="Q10" s="99"/>
      <c r="R10" s="99"/>
      <c r="S10" s="99"/>
      <c r="T10" s="99"/>
      <c r="U10" s="99"/>
      <c r="V10" s="99"/>
    </row>
    <row r="11" spans="1:22" s="9" customFormat="1" ht="44.25" customHeight="1" x14ac:dyDescent="0.25">
      <c r="A11" s="103"/>
      <c r="B11" s="103"/>
      <c r="C11" s="103"/>
      <c r="D11" s="99" t="s">
        <v>133</v>
      </c>
      <c r="E11" s="99" t="s">
        <v>134</v>
      </c>
      <c r="F11" s="99" t="s">
        <v>135</v>
      </c>
      <c r="G11" s="99" t="s">
        <v>136</v>
      </c>
      <c r="H11" s="99" t="s">
        <v>137</v>
      </c>
      <c r="I11" s="99" t="s">
        <v>138</v>
      </c>
      <c r="J11" s="99" t="s">
        <v>139</v>
      </c>
      <c r="K11" s="99" t="s">
        <v>140</v>
      </c>
      <c r="L11" s="99" t="s">
        <v>141</v>
      </c>
      <c r="M11" s="99" t="s">
        <v>142</v>
      </c>
      <c r="N11" s="99" t="s">
        <v>143</v>
      </c>
      <c r="O11" s="99" t="s">
        <v>144</v>
      </c>
      <c r="P11" s="99" t="s">
        <v>145</v>
      </c>
      <c r="Q11" s="99" t="s">
        <v>146</v>
      </c>
      <c r="R11" s="99" t="s">
        <v>147</v>
      </c>
      <c r="S11" s="99"/>
      <c r="T11" s="99"/>
      <c r="U11" s="99"/>
      <c r="V11" s="99" t="s">
        <v>148</v>
      </c>
    </row>
    <row r="12" spans="1:22" s="9" customFormat="1" ht="89.25" customHeight="1" x14ac:dyDescent="0.25">
      <c r="A12" s="103"/>
      <c r="B12" s="103"/>
      <c r="C12" s="103"/>
      <c r="D12" s="99"/>
      <c r="E12" s="99"/>
      <c r="F12" s="99"/>
      <c r="G12" s="99"/>
      <c r="H12" s="99"/>
      <c r="I12" s="99"/>
      <c r="J12" s="99"/>
      <c r="K12" s="99"/>
      <c r="L12" s="99"/>
      <c r="M12" s="99"/>
      <c r="N12" s="99"/>
      <c r="O12" s="99"/>
      <c r="P12" s="99"/>
      <c r="Q12" s="99"/>
      <c r="R12" s="32" t="s">
        <v>144</v>
      </c>
      <c r="S12" s="32" t="s">
        <v>149</v>
      </c>
      <c r="T12" s="32" t="s">
        <v>150</v>
      </c>
      <c r="U12" s="32" t="s">
        <v>151</v>
      </c>
      <c r="V12" s="99"/>
    </row>
    <row r="13" spans="1:22" ht="15.75" x14ac:dyDescent="0.2">
      <c r="A13" s="31">
        <v>1</v>
      </c>
      <c r="B13" s="31">
        <v>2</v>
      </c>
      <c r="C13" s="31">
        <v>3</v>
      </c>
      <c r="D13" s="32">
        <v>4</v>
      </c>
      <c r="E13" s="32">
        <v>5</v>
      </c>
      <c r="F13" s="32">
        <v>6</v>
      </c>
      <c r="G13" s="32">
        <v>7</v>
      </c>
      <c r="H13" s="32">
        <v>8</v>
      </c>
      <c r="I13" s="32">
        <v>9</v>
      </c>
      <c r="J13" s="32">
        <v>10</v>
      </c>
      <c r="K13" s="32">
        <v>11</v>
      </c>
      <c r="L13" s="32">
        <v>12</v>
      </c>
      <c r="M13" s="32">
        <v>13</v>
      </c>
      <c r="N13" s="32">
        <v>14</v>
      </c>
      <c r="O13" s="32">
        <v>15</v>
      </c>
      <c r="P13" s="35">
        <v>16</v>
      </c>
      <c r="Q13" s="32">
        <v>17</v>
      </c>
      <c r="R13" s="32">
        <v>18</v>
      </c>
      <c r="S13" s="32">
        <v>19</v>
      </c>
      <c r="T13" s="32">
        <v>20</v>
      </c>
      <c r="U13" s="32">
        <v>21</v>
      </c>
      <c r="V13" s="32">
        <v>22</v>
      </c>
    </row>
    <row r="14" spans="1:22" s="12" customFormat="1" ht="18.75" x14ac:dyDescent="0.2">
      <c r="A14" s="25"/>
      <c r="B14" s="14"/>
      <c r="C14" s="14"/>
      <c r="D14" s="100" t="s">
        <v>478</v>
      </c>
      <c r="E14" s="100"/>
      <c r="F14" s="100"/>
      <c r="G14" s="100"/>
      <c r="H14" s="100"/>
      <c r="I14" s="100"/>
      <c r="J14" s="100"/>
      <c r="K14" s="100"/>
      <c r="L14" s="100"/>
      <c r="M14" s="100"/>
      <c r="N14" s="100"/>
      <c r="O14" s="15"/>
      <c r="P14" s="79"/>
      <c r="Q14" s="15"/>
      <c r="R14" s="15"/>
      <c r="S14" s="15"/>
      <c r="T14" s="15"/>
      <c r="U14" s="15"/>
      <c r="V14" s="15"/>
    </row>
    <row r="15" spans="1:22" s="12" customFormat="1" ht="15.75" customHeight="1" x14ac:dyDescent="0.2">
      <c r="A15" s="33"/>
      <c r="B15" s="24"/>
      <c r="C15" s="18">
        <v>100</v>
      </c>
      <c r="D15" s="101" t="s">
        <v>479</v>
      </c>
      <c r="E15" s="101"/>
      <c r="F15" s="101"/>
      <c r="G15" s="101"/>
      <c r="H15" s="101"/>
      <c r="I15" s="101"/>
      <c r="J15" s="101"/>
      <c r="K15" s="101"/>
      <c r="L15" s="101"/>
      <c r="M15" s="101"/>
      <c r="N15" s="101"/>
      <c r="O15" s="18">
        <f>SUM(O16:O28)</f>
        <v>1316.288</v>
      </c>
      <c r="P15" s="18">
        <f t="shared" ref="P15:V15" si="0">SUM(P16:P28)</f>
        <v>1316.288</v>
      </c>
      <c r="Q15" s="18">
        <f t="shared" si="0"/>
        <v>0</v>
      </c>
      <c r="R15" s="18">
        <f t="shared" si="0"/>
        <v>0</v>
      </c>
      <c r="S15" s="18">
        <f t="shared" si="0"/>
        <v>0</v>
      </c>
      <c r="T15" s="18">
        <f t="shared" si="0"/>
        <v>0</v>
      </c>
      <c r="U15" s="18">
        <f t="shared" si="0"/>
        <v>0</v>
      </c>
      <c r="V15" s="18">
        <f t="shared" si="0"/>
        <v>0</v>
      </c>
    </row>
    <row r="16" spans="1:22" s="38" customFormat="1" ht="76.5" x14ac:dyDescent="0.25">
      <c r="A16" s="39">
        <v>1</v>
      </c>
      <c r="B16" s="4" t="s">
        <v>1</v>
      </c>
      <c r="C16" s="40">
        <v>101</v>
      </c>
      <c r="D16" s="5" t="s">
        <v>66</v>
      </c>
      <c r="E16" s="41"/>
      <c r="F16" s="41"/>
      <c r="G16" s="41"/>
      <c r="H16" s="41"/>
      <c r="I16" s="8"/>
      <c r="J16" s="8"/>
      <c r="K16" s="8"/>
      <c r="L16" s="41"/>
      <c r="M16" s="41"/>
      <c r="N16" s="41"/>
      <c r="O16" s="39">
        <f t="shared" ref="O16:O28" si="1">SUM(V16+R16+P16+Q16)</f>
        <v>0</v>
      </c>
      <c r="P16" s="39"/>
      <c r="Q16" s="41"/>
      <c r="R16" s="39">
        <f t="shared" ref="R16:R28" si="2">SUM(S16:U16)</f>
        <v>0</v>
      </c>
      <c r="S16" s="41"/>
      <c r="T16" s="41"/>
      <c r="U16" s="41"/>
      <c r="V16" s="41"/>
    </row>
    <row r="17" spans="1:22" s="38" customFormat="1" ht="63.75" x14ac:dyDescent="0.25">
      <c r="A17" s="39">
        <v>2</v>
      </c>
      <c r="B17" s="4" t="s">
        <v>2</v>
      </c>
      <c r="C17" s="40">
        <v>102</v>
      </c>
      <c r="D17" s="5" t="s">
        <v>67</v>
      </c>
      <c r="E17" s="41"/>
      <c r="F17" s="41"/>
      <c r="G17" s="41"/>
      <c r="H17" s="41"/>
      <c r="I17" s="8"/>
      <c r="J17" s="8"/>
      <c r="K17" s="8"/>
      <c r="L17" s="41"/>
      <c r="M17" s="41"/>
      <c r="N17" s="41"/>
      <c r="O17" s="39">
        <f t="shared" si="1"/>
        <v>0</v>
      </c>
      <c r="P17" s="39"/>
      <c r="Q17" s="41"/>
      <c r="R17" s="39">
        <f t="shared" si="2"/>
        <v>0</v>
      </c>
      <c r="S17" s="41"/>
      <c r="T17" s="41"/>
      <c r="U17" s="41"/>
      <c r="V17" s="41"/>
    </row>
    <row r="18" spans="1:22" s="38" customFormat="1" ht="63.75" x14ac:dyDescent="0.25">
      <c r="A18" s="39">
        <v>3</v>
      </c>
      <c r="B18" s="4" t="s">
        <v>3</v>
      </c>
      <c r="C18" s="40">
        <v>103</v>
      </c>
      <c r="D18" s="5" t="s">
        <v>68</v>
      </c>
      <c r="E18" s="41"/>
      <c r="F18" s="41"/>
      <c r="G18" s="41"/>
      <c r="H18" s="41"/>
      <c r="I18" s="8"/>
      <c r="J18" s="42"/>
      <c r="K18" s="8"/>
      <c r="L18" s="41"/>
      <c r="M18" s="41"/>
      <c r="N18" s="41"/>
      <c r="O18" s="39">
        <f t="shared" si="1"/>
        <v>0</v>
      </c>
      <c r="P18" s="39"/>
      <c r="Q18" s="41"/>
      <c r="R18" s="39">
        <f t="shared" si="2"/>
        <v>0</v>
      </c>
      <c r="S18" s="41"/>
      <c r="T18" s="41"/>
      <c r="U18" s="41"/>
      <c r="V18" s="41"/>
    </row>
    <row r="19" spans="1:22" s="38" customFormat="1" ht="147" customHeight="1" x14ac:dyDescent="0.25">
      <c r="A19" s="39">
        <v>4</v>
      </c>
      <c r="B19" s="4" t="s">
        <v>4</v>
      </c>
      <c r="C19" s="40">
        <v>104</v>
      </c>
      <c r="D19" s="5" t="s">
        <v>69</v>
      </c>
      <c r="E19" s="41"/>
      <c r="F19" s="29" t="s">
        <v>501</v>
      </c>
      <c r="G19" s="29" t="s">
        <v>502</v>
      </c>
      <c r="H19" s="41"/>
      <c r="I19" s="42" t="s">
        <v>510</v>
      </c>
      <c r="J19" s="42" t="s">
        <v>531</v>
      </c>
      <c r="K19" s="41"/>
      <c r="L19" s="41"/>
      <c r="M19" s="43" t="s">
        <v>514</v>
      </c>
      <c r="N19" s="43" t="s">
        <v>515</v>
      </c>
      <c r="O19" s="39">
        <f t="shared" si="1"/>
        <v>4.5780000000000003</v>
      </c>
      <c r="P19" s="39">
        <v>4.5780000000000003</v>
      </c>
      <c r="Q19" s="41"/>
      <c r="R19" s="39">
        <f t="shared" si="2"/>
        <v>0</v>
      </c>
      <c r="S19" s="41"/>
      <c r="T19" s="41"/>
      <c r="U19" s="41"/>
      <c r="V19" s="41"/>
    </row>
    <row r="20" spans="1:22" s="38" customFormat="1" ht="63.75" x14ac:dyDescent="0.25">
      <c r="A20" s="39">
        <v>5</v>
      </c>
      <c r="B20" s="4" t="s">
        <v>5</v>
      </c>
      <c r="C20" s="40">
        <v>105</v>
      </c>
      <c r="D20" s="5" t="s">
        <v>70</v>
      </c>
      <c r="E20" s="41"/>
      <c r="F20" s="41"/>
      <c r="G20" s="41"/>
      <c r="H20" s="41"/>
      <c r="I20" s="41"/>
      <c r="J20" s="41"/>
      <c r="K20" s="41"/>
      <c r="L20" s="41"/>
      <c r="M20" s="41"/>
      <c r="N20" s="41"/>
      <c r="O20" s="39">
        <f t="shared" si="1"/>
        <v>0</v>
      </c>
      <c r="P20" s="39"/>
      <c r="Q20" s="41"/>
      <c r="R20" s="39">
        <f t="shared" si="2"/>
        <v>0</v>
      </c>
      <c r="S20" s="41"/>
      <c r="T20" s="41"/>
      <c r="U20" s="41"/>
      <c r="V20" s="41"/>
    </row>
    <row r="21" spans="1:22" s="38" customFormat="1" ht="86.25" customHeight="1" x14ac:dyDescent="0.25">
      <c r="A21" s="39">
        <v>6</v>
      </c>
      <c r="B21" s="4" t="s">
        <v>6</v>
      </c>
      <c r="C21" s="40">
        <v>106</v>
      </c>
      <c r="D21" s="5" t="s">
        <v>71</v>
      </c>
      <c r="E21" s="41"/>
      <c r="F21" s="29" t="s">
        <v>503</v>
      </c>
      <c r="G21" s="41"/>
      <c r="H21" s="41"/>
      <c r="I21" s="42" t="s">
        <v>510</v>
      </c>
      <c r="J21" s="42" t="str">
        <f>J19</f>
        <v>Решение  «О бюджете Большеключинского сельсовета
на 2024год и плановый период
2025-2026годов» №36-146р от  25.12.23г</v>
      </c>
      <c r="K21" s="41"/>
      <c r="L21" s="41"/>
      <c r="M21" s="44" t="s">
        <v>516</v>
      </c>
      <c r="N21" s="44" t="s">
        <v>517</v>
      </c>
      <c r="O21" s="39">
        <f t="shared" si="1"/>
        <v>0</v>
      </c>
      <c r="P21" s="39"/>
      <c r="Q21" s="41"/>
      <c r="R21" s="39">
        <f t="shared" si="2"/>
        <v>0</v>
      </c>
      <c r="S21" s="41"/>
      <c r="T21" s="41"/>
      <c r="U21" s="41"/>
      <c r="V21" s="41"/>
    </row>
    <row r="22" spans="1:22" s="38" customFormat="1" ht="82.5" customHeight="1" x14ac:dyDescent="0.25">
      <c r="A22" s="39">
        <v>7</v>
      </c>
      <c r="B22" s="4" t="s">
        <v>7</v>
      </c>
      <c r="C22" s="40">
        <v>107</v>
      </c>
      <c r="D22" s="5" t="s">
        <v>72</v>
      </c>
      <c r="E22" s="41"/>
      <c r="F22" s="41"/>
      <c r="G22" s="41"/>
      <c r="H22" s="41"/>
      <c r="I22" s="42" t="s">
        <v>510</v>
      </c>
      <c r="J22" s="42" t="str">
        <f>J19</f>
        <v>Решение  «О бюджете Большеключинского сельсовета
на 2024год и плановый период
2025-2026годов» №36-146р от  25.12.23г</v>
      </c>
      <c r="K22" s="41"/>
      <c r="L22" s="41"/>
      <c r="M22" s="44" t="s">
        <v>518</v>
      </c>
      <c r="N22" s="44" t="s">
        <v>517</v>
      </c>
      <c r="O22" s="39">
        <f t="shared" si="1"/>
        <v>0</v>
      </c>
      <c r="P22" s="39"/>
      <c r="Q22" s="41"/>
      <c r="R22" s="39">
        <f t="shared" si="2"/>
        <v>0</v>
      </c>
      <c r="S22" s="41"/>
      <c r="T22" s="41"/>
      <c r="U22" s="41"/>
      <c r="V22" s="41"/>
    </row>
    <row r="23" spans="1:22" s="38" customFormat="1" ht="63.75" x14ac:dyDescent="0.25">
      <c r="A23" s="39">
        <v>8</v>
      </c>
      <c r="B23" s="4" t="s">
        <v>8</v>
      </c>
      <c r="C23" s="40">
        <v>108</v>
      </c>
      <c r="D23" s="5" t="s">
        <v>73</v>
      </c>
      <c r="E23" s="41"/>
      <c r="F23" s="41"/>
      <c r="G23" s="41"/>
      <c r="H23" s="41"/>
      <c r="I23" s="41"/>
      <c r="J23" s="41"/>
      <c r="K23" s="41"/>
      <c r="L23" s="41"/>
      <c r="M23" s="41"/>
      <c r="N23" s="41"/>
      <c r="O23" s="39">
        <f t="shared" si="1"/>
        <v>0</v>
      </c>
      <c r="P23" s="39"/>
      <c r="Q23" s="41"/>
      <c r="R23" s="39">
        <f t="shared" si="2"/>
        <v>0</v>
      </c>
      <c r="S23" s="41"/>
      <c r="T23" s="41"/>
      <c r="U23" s="41"/>
      <c r="V23" s="41"/>
    </row>
    <row r="24" spans="1:22" s="38" customFormat="1" ht="229.5" x14ac:dyDescent="0.25">
      <c r="A24" s="39">
        <v>9</v>
      </c>
      <c r="B24" s="4" t="s">
        <v>9</v>
      </c>
      <c r="C24" s="40">
        <v>109</v>
      </c>
      <c r="D24" s="5" t="s">
        <v>74</v>
      </c>
      <c r="E24" s="41"/>
      <c r="F24" s="29" t="s">
        <v>504</v>
      </c>
      <c r="G24" s="41"/>
      <c r="H24" s="41"/>
      <c r="I24" s="42" t="s">
        <v>511</v>
      </c>
      <c r="J24" s="42" t="str">
        <f>J22</f>
        <v>Решение  «О бюджете Большеключинского сельсовета
на 2024год и плановый период
2025-2026годов» №36-146р от  25.12.23г</v>
      </c>
      <c r="K24" s="41"/>
      <c r="L24" s="41"/>
      <c r="M24" s="45" t="s">
        <v>519</v>
      </c>
      <c r="N24" s="45" t="s">
        <v>520</v>
      </c>
      <c r="O24" s="39">
        <f t="shared" si="1"/>
        <v>1311.71</v>
      </c>
      <c r="P24" s="39">
        <v>1311.71</v>
      </c>
      <c r="Q24" s="41"/>
      <c r="R24" s="39">
        <f t="shared" si="2"/>
        <v>0</v>
      </c>
      <c r="S24" s="41">
        <v>0</v>
      </c>
      <c r="T24" s="41"/>
      <c r="U24" s="41"/>
      <c r="V24" s="41">
        <v>0</v>
      </c>
    </row>
    <row r="25" spans="1:22" s="38" customFormat="1" ht="178.5" x14ac:dyDescent="0.25">
      <c r="A25" s="39">
        <v>10</v>
      </c>
      <c r="B25" s="4" t="s">
        <v>10</v>
      </c>
      <c r="C25" s="40">
        <v>110</v>
      </c>
      <c r="D25" s="5" t="s">
        <v>75</v>
      </c>
      <c r="E25" s="41"/>
      <c r="F25" s="41"/>
      <c r="G25" s="41"/>
      <c r="H25" s="41"/>
      <c r="I25" s="41"/>
      <c r="J25" s="41"/>
      <c r="K25" s="41"/>
      <c r="L25" s="41"/>
      <c r="M25" s="41"/>
      <c r="N25" s="41"/>
      <c r="O25" s="39">
        <f t="shared" si="1"/>
        <v>0</v>
      </c>
      <c r="P25" s="39"/>
      <c r="Q25" s="41"/>
      <c r="R25" s="39">
        <f t="shared" si="2"/>
        <v>0</v>
      </c>
      <c r="S25" s="41"/>
      <c r="T25" s="41"/>
      <c r="U25" s="41"/>
      <c r="V25" s="41"/>
    </row>
    <row r="26" spans="1:22" s="38" customFormat="1" ht="63.75" x14ac:dyDescent="0.25">
      <c r="A26" s="39">
        <v>11</v>
      </c>
      <c r="B26" s="4" t="s">
        <v>11</v>
      </c>
      <c r="C26" s="40">
        <v>111</v>
      </c>
      <c r="D26" s="5" t="s">
        <v>76</v>
      </c>
      <c r="E26" s="41"/>
      <c r="F26" s="41"/>
      <c r="G26" s="41"/>
      <c r="H26" s="41"/>
      <c r="I26" s="41"/>
      <c r="J26" s="41"/>
      <c r="K26" s="41"/>
      <c r="L26" s="41"/>
      <c r="M26" s="41"/>
      <c r="N26" s="41"/>
      <c r="O26" s="39">
        <f t="shared" si="1"/>
        <v>0</v>
      </c>
      <c r="P26" s="39"/>
      <c r="Q26" s="41"/>
      <c r="R26" s="39">
        <f t="shared" si="2"/>
        <v>0</v>
      </c>
      <c r="S26" s="41"/>
      <c r="T26" s="41"/>
      <c r="U26" s="41"/>
      <c r="V26" s="41"/>
    </row>
    <row r="27" spans="1:22" s="38" customFormat="1" ht="63.75" x14ac:dyDescent="0.25">
      <c r="A27" s="39">
        <v>12</v>
      </c>
      <c r="B27" s="4" t="s">
        <v>12</v>
      </c>
      <c r="C27" s="40">
        <v>112</v>
      </c>
      <c r="D27" s="5" t="s">
        <v>77</v>
      </c>
      <c r="E27" s="41"/>
      <c r="F27" s="41"/>
      <c r="G27" s="41"/>
      <c r="H27" s="41"/>
      <c r="I27" s="41"/>
      <c r="J27" s="42"/>
      <c r="K27" s="41"/>
      <c r="L27" s="41"/>
      <c r="M27" s="46" t="s">
        <v>521</v>
      </c>
      <c r="N27" s="46" t="s">
        <v>521</v>
      </c>
      <c r="O27" s="39">
        <f t="shared" si="1"/>
        <v>0</v>
      </c>
      <c r="P27" s="39"/>
      <c r="Q27" s="41"/>
      <c r="R27" s="39">
        <f t="shared" si="2"/>
        <v>0</v>
      </c>
      <c r="S27" s="41"/>
      <c r="T27" s="41"/>
      <c r="U27" s="41"/>
      <c r="V27" s="41"/>
    </row>
    <row r="28" spans="1:22" s="38" customFormat="1" ht="63.75" x14ac:dyDescent="0.25">
      <c r="A28" s="39">
        <v>13</v>
      </c>
      <c r="B28" s="4" t="s">
        <v>13</v>
      </c>
      <c r="C28" s="40">
        <v>113</v>
      </c>
      <c r="D28" s="5" t="s">
        <v>78</v>
      </c>
      <c r="E28" s="41"/>
      <c r="F28" s="41"/>
      <c r="G28" s="41"/>
      <c r="H28" s="41"/>
      <c r="I28" s="41"/>
      <c r="J28" s="41"/>
      <c r="K28" s="41"/>
      <c r="L28" s="41"/>
      <c r="M28" s="41"/>
      <c r="N28" s="41"/>
      <c r="O28" s="39">
        <f t="shared" si="1"/>
        <v>0</v>
      </c>
      <c r="P28" s="39"/>
      <c r="Q28" s="41"/>
      <c r="R28" s="39">
        <f t="shared" si="2"/>
        <v>0</v>
      </c>
      <c r="S28" s="41"/>
      <c r="T28" s="41"/>
      <c r="U28" s="41"/>
      <c r="V28" s="41"/>
    </row>
    <row r="29" spans="1:22" s="38" customFormat="1" x14ac:dyDescent="0.25">
      <c r="A29" s="47"/>
      <c r="B29" s="47"/>
      <c r="C29" s="47">
        <v>200</v>
      </c>
      <c r="D29" s="102" t="s">
        <v>480</v>
      </c>
      <c r="E29" s="102"/>
      <c r="F29" s="102"/>
      <c r="G29" s="102"/>
      <c r="H29" s="102"/>
      <c r="I29" s="102"/>
      <c r="J29" s="102"/>
      <c r="K29" s="102"/>
      <c r="L29" s="102"/>
      <c r="M29" s="102"/>
      <c r="N29" s="102"/>
      <c r="O29" s="47">
        <f>SUM(O30:O53)</f>
        <v>0</v>
      </c>
      <c r="P29" s="47">
        <f t="shared" ref="P29:V29" si="3">SUM(P30:P53)</f>
        <v>0</v>
      </c>
      <c r="Q29" s="47">
        <f t="shared" si="3"/>
        <v>0</v>
      </c>
      <c r="R29" s="47">
        <f t="shared" si="3"/>
        <v>0</v>
      </c>
      <c r="S29" s="47">
        <f t="shared" si="3"/>
        <v>0</v>
      </c>
      <c r="T29" s="47">
        <f t="shared" si="3"/>
        <v>0</v>
      </c>
      <c r="U29" s="47">
        <f t="shared" si="3"/>
        <v>0</v>
      </c>
      <c r="V29" s="47">
        <f t="shared" si="3"/>
        <v>0</v>
      </c>
    </row>
    <row r="30" spans="1:22" s="38" customFormat="1" ht="76.5" x14ac:dyDescent="0.25">
      <c r="A30" s="39">
        <v>1</v>
      </c>
      <c r="B30" s="4" t="s">
        <v>152</v>
      </c>
      <c r="C30" s="40">
        <v>201</v>
      </c>
      <c r="D30" s="5" t="s">
        <v>153</v>
      </c>
      <c r="E30" s="41"/>
      <c r="F30" s="41"/>
      <c r="G30" s="41"/>
      <c r="H30" s="41"/>
      <c r="I30" s="41"/>
      <c r="J30" s="41"/>
      <c r="K30" s="41"/>
      <c r="L30" s="41"/>
      <c r="M30" s="41"/>
      <c r="N30" s="41"/>
      <c r="O30" s="39">
        <f>SUM(V30+R30+P30+Q30)</f>
        <v>0</v>
      </c>
      <c r="P30" s="39"/>
      <c r="Q30" s="41"/>
      <c r="R30" s="39">
        <f>SUM(S30:U30)</f>
        <v>0</v>
      </c>
      <c r="S30" s="41"/>
      <c r="T30" s="41"/>
      <c r="U30" s="41"/>
      <c r="V30" s="41"/>
    </row>
    <row r="31" spans="1:22" s="38" customFormat="1" ht="63.75" x14ac:dyDescent="0.25">
      <c r="A31" s="39">
        <v>2</v>
      </c>
      <c r="B31" s="4" t="s">
        <v>154</v>
      </c>
      <c r="C31" s="40">
        <v>202</v>
      </c>
      <c r="D31" s="5" t="s">
        <v>155</v>
      </c>
      <c r="E31" s="41"/>
      <c r="F31" s="41"/>
      <c r="G31" s="41"/>
      <c r="H31" s="41"/>
      <c r="I31" s="41"/>
      <c r="J31" s="41"/>
      <c r="K31" s="41"/>
      <c r="L31" s="41"/>
      <c r="M31" s="41"/>
      <c r="N31" s="41"/>
      <c r="O31" s="39">
        <f t="shared" ref="O31:O45" si="4">SUM(V31+R31+P31+Q31)</f>
        <v>0</v>
      </c>
      <c r="P31" s="39"/>
      <c r="Q31" s="41"/>
      <c r="R31" s="39">
        <f t="shared" ref="R31:R45" si="5">SUM(S31:U31)</f>
        <v>0</v>
      </c>
      <c r="S31" s="41"/>
      <c r="T31" s="41"/>
      <c r="U31" s="41"/>
      <c r="V31" s="41"/>
    </row>
    <row r="32" spans="1:22" s="38" customFormat="1" ht="127.5" x14ac:dyDescent="0.25">
      <c r="A32" s="39">
        <v>3</v>
      </c>
      <c r="B32" s="4" t="s">
        <v>156</v>
      </c>
      <c r="C32" s="40">
        <v>203</v>
      </c>
      <c r="D32" s="5" t="s">
        <v>157</v>
      </c>
      <c r="E32" s="41"/>
      <c r="F32" s="41"/>
      <c r="G32" s="41"/>
      <c r="H32" s="41"/>
      <c r="I32" s="41"/>
      <c r="J32" s="41"/>
      <c r="K32" s="41"/>
      <c r="L32" s="41"/>
      <c r="M32" s="41"/>
      <c r="N32" s="41"/>
      <c r="O32" s="39">
        <f t="shared" si="4"/>
        <v>0</v>
      </c>
      <c r="P32" s="39"/>
      <c r="Q32" s="41"/>
      <c r="R32" s="39">
        <f t="shared" si="5"/>
        <v>0</v>
      </c>
      <c r="S32" s="41"/>
      <c r="T32" s="41"/>
      <c r="U32" s="41"/>
      <c r="V32" s="41"/>
    </row>
    <row r="33" spans="1:22" s="38" customFormat="1" ht="89.25" x14ac:dyDescent="0.25">
      <c r="A33" s="39">
        <v>4</v>
      </c>
      <c r="B33" s="4" t="s">
        <v>158</v>
      </c>
      <c r="C33" s="40">
        <v>204</v>
      </c>
      <c r="D33" s="5" t="s">
        <v>159</v>
      </c>
      <c r="E33" s="41"/>
      <c r="F33" s="41"/>
      <c r="G33" s="41"/>
      <c r="H33" s="41"/>
      <c r="I33" s="41"/>
      <c r="J33" s="41"/>
      <c r="K33" s="41"/>
      <c r="L33" s="41"/>
      <c r="M33" s="41"/>
      <c r="N33" s="41"/>
      <c r="O33" s="39">
        <f t="shared" si="4"/>
        <v>0</v>
      </c>
      <c r="P33" s="39"/>
      <c r="Q33" s="41"/>
      <c r="R33" s="39">
        <f t="shared" si="5"/>
        <v>0</v>
      </c>
      <c r="S33" s="41"/>
      <c r="T33" s="41"/>
      <c r="U33" s="41"/>
      <c r="V33" s="41"/>
    </row>
    <row r="34" spans="1:22" s="38" customFormat="1" ht="280.5" x14ac:dyDescent="0.25">
      <c r="A34" s="39">
        <v>5</v>
      </c>
      <c r="B34" s="4" t="s">
        <v>160</v>
      </c>
      <c r="C34" s="40">
        <v>205</v>
      </c>
      <c r="D34" s="5" t="s">
        <v>161</v>
      </c>
      <c r="E34" s="41"/>
      <c r="F34" s="41"/>
      <c r="G34" s="41"/>
      <c r="H34" s="41"/>
      <c r="I34" s="41"/>
      <c r="J34" s="41"/>
      <c r="K34" s="41"/>
      <c r="L34" s="41"/>
      <c r="M34" s="41"/>
      <c r="N34" s="41"/>
      <c r="O34" s="39">
        <f t="shared" si="4"/>
        <v>0</v>
      </c>
      <c r="P34" s="39"/>
      <c r="Q34" s="41"/>
      <c r="R34" s="39">
        <f t="shared" si="5"/>
        <v>0</v>
      </c>
      <c r="S34" s="41"/>
      <c r="T34" s="41"/>
      <c r="U34" s="41"/>
      <c r="V34" s="41"/>
    </row>
    <row r="35" spans="1:22" s="38" customFormat="1" ht="63.75" x14ac:dyDescent="0.25">
      <c r="A35" s="39">
        <v>6</v>
      </c>
      <c r="B35" s="4" t="s">
        <v>162</v>
      </c>
      <c r="C35" s="40">
        <v>206</v>
      </c>
      <c r="D35" s="5" t="s">
        <v>163</v>
      </c>
      <c r="E35" s="41"/>
      <c r="F35" s="41"/>
      <c r="G35" s="41"/>
      <c r="H35" s="41"/>
      <c r="I35" s="41"/>
      <c r="J35" s="41"/>
      <c r="K35" s="41"/>
      <c r="L35" s="41"/>
      <c r="M35" s="41"/>
      <c r="N35" s="41"/>
      <c r="O35" s="39">
        <f t="shared" si="4"/>
        <v>0</v>
      </c>
      <c r="P35" s="39"/>
      <c r="Q35" s="41"/>
      <c r="R35" s="39">
        <f t="shared" si="5"/>
        <v>0</v>
      </c>
      <c r="S35" s="41"/>
      <c r="T35" s="41"/>
      <c r="U35" s="41"/>
      <c r="V35" s="41"/>
    </row>
    <row r="36" spans="1:22" s="38" customFormat="1" ht="63.75" x14ac:dyDescent="0.25">
      <c r="A36" s="39">
        <v>7</v>
      </c>
      <c r="B36" s="4" t="s">
        <v>164</v>
      </c>
      <c r="C36" s="40">
        <v>207</v>
      </c>
      <c r="D36" s="5" t="s">
        <v>165</v>
      </c>
      <c r="E36" s="41"/>
      <c r="F36" s="41"/>
      <c r="G36" s="41"/>
      <c r="H36" s="41"/>
      <c r="I36" s="41"/>
      <c r="J36" s="41"/>
      <c r="K36" s="41"/>
      <c r="L36" s="41"/>
      <c r="M36" s="41"/>
      <c r="N36" s="41"/>
      <c r="O36" s="39">
        <f t="shared" si="4"/>
        <v>0</v>
      </c>
      <c r="P36" s="39"/>
      <c r="Q36" s="41"/>
      <c r="R36" s="39">
        <f t="shared" si="5"/>
        <v>0</v>
      </c>
      <c r="S36" s="41"/>
      <c r="T36" s="41"/>
      <c r="U36" s="41"/>
      <c r="V36" s="41"/>
    </row>
    <row r="37" spans="1:22" s="38" customFormat="1" ht="76.5" x14ac:dyDescent="0.25">
      <c r="A37" s="39">
        <v>8</v>
      </c>
      <c r="B37" s="4" t="s">
        <v>166</v>
      </c>
      <c r="C37" s="40">
        <v>208</v>
      </c>
      <c r="D37" s="5" t="s">
        <v>167</v>
      </c>
      <c r="E37" s="41"/>
      <c r="F37" s="41"/>
      <c r="G37" s="41"/>
      <c r="H37" s="41"/>
      <c r="I37" s="41"/>
      <c r="J37" s="41"/>
      <c r="K37" s="41"/>
      <c r="L37" s="41"/>
      <c r="M37" s="41"/>
      <c r="N37" s="41"/>
      <c r="O37" s="39">
        <f t="shared" si="4"/>
        <v>0</v>
      </c>
      <c r="P37" s="39"/>
      <c r="Q37" s="41"/>
      <c r="R37" s="39">
        <f t="shared" si="5"/>
        <v>0</v>
      </c>
      <c r="S37" s="41"/>
      <c r="T37" s="41"/>
      <c r="U37" s="41"/>
      <c r="V37" s="41"/>
    </row>
    <row r="38" spans="1:22" s="38" customFormat="1" ht="153" x14ac:dyDescent="0.25">
      <c r="A38" s="39">
        <v>9</v>
      </c>
      <c r="B38" s="4" t="s">
        <v>168</v>
      </c>
      <c r="C38" s="40">
        <v>209</v>
      </c>
      <c r="D38" s="5" t="s">
        <v>169</v>
      </c>
      <c r="E38" s="41"/>
      <c r="F38" s="41"/>
      <c r="G38" s="41"/>
      <c r="H38" s="41"/>
      <c r="I38" s="41"/>
      <c r="J38" s="41"/>
      <c r="K38" s="41"/>
      <c r="L38" s="41"/>
      <c r="M38" s="41"/>
      <c r="N38" s="41"/>
      <c r="O38" s="39">
        <f t="shared" si="4"/>
        <v>0</v>
      </c>
      <c r="P38" s="39"/>
      <c r="Q38" s="41"/>
      <c r="R38" s="39">
        <f t="shared" si="5"/>
        <v>0</v>
      </c>
      <c r="S38" s="41"/>
      <c r="T38" s="41"/>
      <c r="U38" s="41"/>
      <c r="V38" s="41"/>
    </row>
    <row r="39" spans="1:22" s="38" customFormat="1" ht="114.75" x14ac:dyDescent="0.25">
      <c r="A39" s="39">
        <v>10</v>
      </c>
      <c r="B39" s="4" t="s">
        <v>170</v>
      </c>
      <c r="C39" s="40">
        <v>210</v>
      </c>
      <c r="D39" s="5" t="s">
        <v>171</v>
      </c>
      <c r="E39" s="41"/>
      <c r="F39" s="41"/>
      <c r="G39" s="41"/>
      <c r="H39" s="41"/>
      <c r="I39" s="41"/>
      <c r="J39" s="41"/>
      <c r="K39" s="41"/>
      <c r="L39" s="41"/>
      <c r="M39" s="41"/>
      <c r="N39" s="41"/>
      <c r="O39" s="39">
        <f t="shared" si="4"/>
        <v>0</v>
      </c>
      <c r="P39" s="39"/>
      <c r="Q39" s="41"/>
      <c r="R39" s="39">
        <f t="shared" si="5"/>
        <v>0</v>
      </c>
      <c r="S39" s="41"/>
      <c r="T39" s="41"/>
      <c r="U39" s="41"/>
      <c r="V39" s="41"/>
    </row>
    <row r="40" spans="1:22" s="38" customFormat="1" ht="153" x14ac:dyDescent="0.25">
      <c r="A40" s="39">
        <v>11</v>
      </c>
      <c r="B40" s="4" t="s">
        <v>172</v>
      </c>
      <c r="C40" s="40">
        <v>211</v>
      </c>
      <c r="D40" s="5" t="s">
        <v>173</v>
      </c>
      <c r="E40" s="41"/>
      <c r="F40" s="41"/>
      <c r="G40" s="41"/>
      <c r="H40" s="41"/>
      <c r="I40" s="41"/>
      <c r="J40" s="41"/>
      <c r="K40" s="41"/>
      <c r="L40" s="41"/>
      <c r="M40" s="41"/>
      <c r="N40" s="41"/>
      <c r="O40" s="39">
        <f t="shared" si="4"/>
        <v>0</v>
      </c>
      <c r="P40" s="39"/>
      <c r="Q40" s="41"/>
      <c r="R40" s="39">
        <f t="shared" si="5"/>
        <v>0</v>
      </c>
      <c r="S40" s="41"/>
      <c r="T40" s="41"/>
      <c r="U40" s="41"/>
      <c r="V40" s="41"/>
    </row>
    <row r="41" spans="1:22" s="38" customFormat="1" ht="156" customHeight="1" x14ac:dyDescent="0.25">
      <c r="A41" s="39">
        <v>12</v>
      </c>
      <c r="B41" s="17" t="s">
        <v>174</v>
      </c>
      <c r="C41" s="40">
        <v>212</v>
      </c>
      <c r="D41" s="5" t="s">
        <v>175</v>
      </c>
      <c r="E41" s="41"/>
      <c r="F41" s="41"/>
      <c r="G41" s="41"/>
      <c r="H41" s="41"/>
      <c r="I41" s="41"/>
      <c r="J41" s="41"/>
      <c r="K41" s="41"/>
      <c r="L41" s="41"/>
      <c r="M41" s="41"/>
      <c r="N41" s="41"/>
      <c r="O41" s="39">
        <f t="shared" si="4"/>
        <v>0</v>
      </c>
      <c r="P41" s="39"/>
      <c r="Q41" s="41"/>
      <c r="R41" s="39">
        <f t="shared" si="5"/>
        <v>0</v>
      </c>
      <c r="S41" s="41"/>
      <c r="T41" s="41"/>
      <c r="U41" s="41"/>
      <c r="V41" s="41"/>
    </row>
    <row r="42" spans="1:22" s="38" customFormat="1" ht="63.75" x14ac:dyDescent="0.25">
      <c r="A42" s="39">
        <v>13</v>
      </c>
      <c r="B42" s="4" t="s">
        <v>176</v>
      </c>
      <c r="C42" s="40">
        <v>213</v>
      </c>
      <c r="D42" s="5" t="s">
        <v>177</v>
      </c>
      <c r="E42" s="41"/>
      <c r="F42" s="41"/>
      <c r="G42" s="41"/>
      <c r="H42" s="41"/>
      <c r="I42" s="41"/>
      <c r="J42" s="41"/>
      <c r="K42" s="41"/>
      <c r="L42" s="41"/>
      <c r="M42" s="41"/>
      <c r="N42" s="41"/>
      <c r="O42" s="39">
        <f t="shared" si="4"/>
        <v>0</v>
      </c>
      <c r="P42" s="39"/>
      <c r="Q42" s="41"/>
      <c r="R42" s="39">
        <f t="shared" si="5"/>
        <v>0</v>
      </c>
      <c r="S42" s="41"/>
      <c r="T42" s="41"/>
      <c r="U42" s="41"/>
      <c r="V42" s="41"/>
    </row>
    <row r="43" spans="1:22" s="38" customFormat="1" ht="204" x14ac:dyDescent="0.25">
      <c r="A43" s="39">
        <v>14</v>
      </c>
      <c r="B43" s="4" t="s">
        <v>178</v>
      </c>
      <c r="C43" s="40">
        <v>214</v>
      </c>
      <c r="D43" s="5" t="s">
        <v>179</v>
      </c>
      <c r="E43" s="41"/>
      <c r="F43" s="41"/>
      <c r="G43" s="41"/>
      <c r="H43" s="41"/>
      <c r="I43" s="41"/>
      <c r="J43" s="41"/>
      <c r="K43" s="41"/>
      <c r="L43" s="41"/>
      <c r="M43" s="41"/>
      <c r="N43" s="41"/>
      <c r="O43" s="39">
        <f t="shared" si="4"/>
        <v>0</v>
      </c>
      <c r="P43" s="39"/>
      <c r="Q43" s="41"/>
      <c r="R43" s="39">
        <f t="shared" si="5"/>
        <v>0</v>
      </c>
      <c r="S43" s="41"/>
      <c r="T43" s="41"/>
      <c r="U43" s="41"/>
      <c r="V43" s="41"/>
    </row>
    <row r="44" spans="1:22" s="38" customFormat="1" ht="165.75" x14ac:dyDescent="0.25">
      <c r="A44" s="39">
        <v>15</v>
      </c>
      <c r="B44" s="4" t="s">
        <v>180</v>
      </c>
      <c r="C44" s="40">
        <v>215</v>
      </c>
      <c r="D44" s="5" t="s">
        <v>181</v>
      </c>
      <c r="E44" s="41"/>
      <c r="F44" s="41"/>
      <c r="G44" s="41"/>
      <c r="H44" s="41"/>
      <c r="I44" s="41"/>
      <c r="J44" s="41"/>
      <c r="K44" s="41"/>
      <c r="L44" s="41"/>
      <c r="M44" s="41"/>
      <c r="N44" s="41"/>
      <c r="O44" s="39">
        <f t="shared" si="4"/>
        <v>0</v>
      </c>
      <c r="P44" s="39"/>
      <c r="Q44" s="41"/>
      <c r="R44" s="39">
        <f t="shared" si="5"/>
        <v>0</v>
      </c>
      <c r="S44" s="41"/>
      <c r="T44" s="41"/>
      <c r="U44" s="41"/>
      <c r="V44" s="41"/>
    </row>
    <row r="45" spans="1:22" s="38" customFormat="1" ht="63.75" x14ac:dyDescent="0.25">
      <c r="A45" s="39">
        <v>16</v>
      </c>
      <c r="B45" s="4" t="s">
        <v>182</v>
      </c>
      <c r="C45" s="40">
        <v>216</v>
      </c>
      <c r="D45" s="5" t="s">
        <v>183</v>
      </c>
      <c r="E45" s="41"/>
      <c r="F45" s="41"/>
      <c r="G45" s="41"/>
      <c r="H45" s="41"/>
      <c r="I45" s="41"/>
      <c r="J45" s="41"/>
      <c r="K45" s="41"/>
      <c r="L45" s="41"/>
      <c r="M45" s="41"/>
      <c r="N45" s="41"/>
      <c r="O45" s="39">
        <f t="shared" si="4"/>
        <v>0</v>
      </c>
      <c r="P45" s="39"/>
      <c r="Q45" s="41"/>
      <c r="R45" s="39">
        <f t="shared" si="5"/>
        <v>0</v>
      </c>
      <c r="S45" s="41"/>
      <c r="T45" s="41"/>
      <c r="U45" s="41"/>
      <c r="V45" s="41"/>
    </row>
    <row r="46" spans="1:22" s="38" customFormat="1" x14ac:dyDescent="0.25">
      <c r="A46" s="39">
        <v>17</v>
      </c>
      <c r="B46" s="4"/>
      <c r="C46" s="40">
        <v>217</v>
      </c>
      <c r="D46" s="5"/>
      <c r="E46" s="41"/>
      <c r="F46" s="41"/>
      <c r="G46" s="41"/>
      <c r="H46" s="41"/>
      <c r="I46" s="41"/>
      <c r="J46" s="41"/>
      <c r="K46" s="41"/>
      <c r="L46" s="41"/>
      <c r="M46" s="41"/>
      <c r="N46" s="41"/>
      <c r="O46" s="39"/>
      <c r="P46" s="39"/>
      <c r="Q46" s="41"/>
      <c r="R46" s="39"/>
      <c r="S46" s="41"/>
      <c r="T46" s="41"/>
      <c r="U46" s="41"/>
      <c r="V46" s="41"/>
    </row>
    <row r="47" spans="1:22" s="38" customFormat="1" x14ac:dyDescent="0.25">
      <c r="A47" s="39">
        <v>18</v>
      </c>
      <c r="B47" s="4"/>
      <c r="C47" s="40">
        <v>218</v>
      </c>
      <c r="D47" s="5"/>
      <c r="E47" s="41"/>
      <c r="F47" s="41"/>
      <c r="G47" s="41"/>
      <c r="H47" s="41"/>
      <c r="I47" s="41"/>
      <c r="J47" s="41"/>
      <c r="K47" s="41"/>
      <c r="L47" s="41"/>
      <c r="M47" s="41"/>
      <c r="N47" s="41"/>
      <c r="O47" s="39"/>
      <c r="P47" s="39"/>
      <c r="Q47" s="41"/>
      <c r="R47" s="39"/>
      <c r="S47" s="41"/>
      <c r="T47" s="41"/>
      <c r="U47" s="41"/>
      <c r="V47" s="41"/>
    </row>
    <row r="48" spans="1:22" s="38" customFormat="1" x14ac:dyDescent="0.25">
      <c r="A48" s="39">
        <v>19</v>
      </c>
      <c r="B48" s="4"/>
      <c r="C48" s="40">
        <v>219</v>
      </c>
      <c r="D48" s="5"/>
      <c r="E48" s="41"/>
      <c r="F48" s="41"/>
      <c r="G48" s="41"/>
      <c r="H48" s="41"/>
      <c r="I48" s="41"/>
      <c r="J48" s="41"/>
      <c r="K48" s="41"/>
      <c r="L48" s="41"/>
      <c r="M48" s="41"/>
      <c r="N48" s="41"/>
      <c r="O48" s="39"/>
      <c r="P48" s="39"/>
      <c r="Q48" s="41"/>
      <c r="R48" s="39"/>
      <c r="S48" s="41"/>
      <c r="T48" s="41"/>
      <c r="U48" s="41"/>
      <c r="V48" s="41"/>
    </row>
    <row r="49" spans="1:22" s="38" customFormat="1" x14ac:dyDescent="0.25">
      <c r="A49" s="39">
        <v>20</v>
      </c>
      <c r="B49" s="4"/>
      <c r="C49" s="40">
        <v>220</v>
      </c>
      <c r="D49" s="5"/>
      <c r="E49" s="41"/>
      <c r="F49" s="41"/>
      <c r="G49" s="41"/>
      <c r="H49" s="41"/>
      <c r="I49" s="41"/>
      <c r="J49" s="41"/>
      <c r="K49" s="41"/>
      <c r="L49" s="41"/>
      <c r="M49" s="41"/>
      <c r="N49" s="41"/>
      <c r="O49" s="39"/>
      <c r="P49" s="39"/>
      <c r="Q49" s="41"/>
      <c r="R49" s="39"/>
      <c r="S49" s="41"/>
      <c r="T49" s="41"/>
      <c r="U49" s="41"/>
      <c r="V49" s="41"/>
    </row>
    <row r="50" spans="1:22" s="38" customFormat="1" x14ac:dyDescent="0.25">
      <c r="A50" s="39">
        <v>21</v>
      </c>
      <c r="B50" s="4"/>
      <c r="C50" s="40">
        <v>221</v>
      </c>
      <c r="D50" s="5"/>
      <c r="E50" s="41"/>
      <c r="F50" s="41"/>
      <c r="G50" s="41"/>
      <c r="H50" s="41"/>
      <c r="I50" s="41"/>
      <c r="J50" s="41"/>
      <c r="K50" s="41"/>
      <c r="L50" s="41"/>
      <c r="M50" s="41"/>
      <c r="N50" s="41"/>
      <c r="O50" s="39"/>
      <c r="P50" s="39"/>
      <c r="Q50" s="41"/>
      <c r="R50" s="39"/>
      <c r="S50" s="41"/>
      <c r="T50" s="41"/>
      <c r="U50" s="41"/>
      <c r="V50" s="41"/>
    </row>
    <row r="51" spans="1:22" s="38" customFormat="1" x14ac:dyDescent="0.25">
      <c r="A51" s="39">
        <v>22</v>
      </c>
      <c r="B51" s="4"/>
      <c r="C51" s="40">
        <v>222</v>
      </c>
      <c r="D51" s="5"/>
      <c r="E51" s="41"/>
      <c r="F51" s="41"/>
      <c r="G51" s="41"/>
      <c r="H51" s="41"/>
      <c r="I51" s="41"/>
      <c r="J51" s="41"/>
      <c r="K51" s="41"/>
      <c r="L51" s="41"/>
      <c r="M51" s="41"/>
      <c r="N51" s="41"/>
      <c r="O51" s="39"/>
      <c r="P51" s="39"/>
      <c r="Q51" s="41"/>
      <c r="R51" s="39"/>
      <c r="S51" s="41"/>
      <c r="T51" s="41"/>
      <c r="U51" s="41"/>
      <c r="V51" s="41"/>
    </row>
    <row r="52" spans="1:22" s="38" customFormat="1" x14ac:dyDescent="0.25">
      <c r="A52" s="39">
        <v>23</v>
      </c>
      <c r="B52" s="4"/>
      <c r="C52" s="40">
        <v>223</v>
      </c>
      <c r="D52" s="5"/>
      <c r="E52" s="41"/>
      <c r="F52" s="41"/>
      <c r="G52" s="41"/>
      <c r="H52" s="41"/>
      <c r="I52" s="41"/>
      <c r="J52" s="41"/>
      <c r="K52" s="41"/>
      <c r="L52" s="41"/>
      <c r="M52" s="41"/>
      <c r="N52" s="41"/>
      <c r="O52" s="39"/>
      <c r="P52" s="39"/>
      <c r="Q52" s="41"/>
      <c r="R52" s="39"/>
      <c r="S52" s="41"/>
      <c r="T52" s="41"/>
      <c r="U52" s="41"/>
      <c r="V52" s="41"/>
    </row>
    <row r="53" spans="1:22" s="38" customFormat="1" ht="24" customHeight="1" x14ac:dyDescent="0.25">
      <c r="A53" s="39" t="s">
        <v>184</v>
      </c>
      <c r="B53" s="4"/>
      <c r="C53" s="40" t="s">
        <v>184</v>
      </c>
      <c r="D53" s="5"/>
      <c r="E53" s="41"/>
      <c r="F53" s="41"/>
      <c r="G53" s="41"/>
      <c r="H53" s="41"/>
      <c r="I53" s="41"/>
      <c r="J53" s="41"/>
      <c r="K53" s="41"/>
      <c r="L53" s="41"/>
      <c r="M53" s="41"/>
      <c r="N53" s="41"/>
      <c r="O53" s="39"/>
      <c r="P53" s="39"/>
      <c r="Q53" s="41"/>
      <c r="R53" s="39"/>
      <c r="S53" s="41"/>
      <c r="T53" s="41"/>
      <c r="U53" s="41"/>
      <c r="V53" s="41"/>
    </row>
    <row r="54" spans="1:22" s="38" customFormat="1" x14ac:dyDescent="0.25">
      <c r="A54" s="47"/>
      <c r="B54" s="47"/>
      <c r="C54" s="47">
        <v>300</v>
      </c>
      <c r="D54" s="102" t="s">
        <v>481</v>
      </c>
      <c r="E54" s="102"/>
      <c r="F54" s="102"/>
      <c r="G54" s="102"/>
      <c r="H54" s="102"/>
      <c r="I54" s="102"/>
      <c r="J54" s="102"/>
      <c r="K54" s="102"/>
      <c r="L54" s="102"/>
      <c r="M54" s="102"/>
      <c r="N54" s="102"/>
      <c r="O54" s="47">
        <f>SUM(O55:O69)</f>
        <v>7130.6620000000003</v>
      </c>
      <c r="P54" s="47">
        <f t="shared" ref="P54:V54" si="6">SUM(P55:P69)</f>
        <v>7130.6620000000003</v>
      </c>
      <c r="Q54" s="47">
        <f t="shared" si="6"/>
        <v>0</v>
      </c>
      <c r="R54" s="47">
        <f t="shared" si="6"/>
        <v>0</v>
      </c>
      <c r="S54" s="47">
        <f t="shared" si="6"/>
        <v>0</v>
      </c>
      <c r="T54" s="47">
        <f t="shared" si="6"/>
        <v>0</v>
      </c>
      <c r="U54" s="47">
        <f t="shared" si="6"/>
        <v>0</v>
      </c>
      <c r="V54" s="47">
        <f t="shared" si="6"/>
        <v>0</v>
      </c>
    </row>
    <row r="55" spans="1:22" s="38" customFormat="1" ht="83.25" customHeight="1" x14ac:dyDescent="0.25">
      <c r="A55" s="39">
        <v>1</v>
      </c>
      <c r="B55" s="4" t="s">
        <v>185</v>
      </c>
      <c r="C55" s="40">
        <v>301</v>
      </c>
      <c r="D55" s="5"/>
      <c r="E55" s="41"/>
      <c r="F55" s="29" t="s">
        <v>505</v>
      </c>
      <c r="G55" s="48" t="s">
        <v>506</v>
      </c>
      <c r="H55" s="41"/>
      <c r="I55" s="42" t="s">
        <v>511</v>
      </c>
      <c r="J55" s="42" t="str">
        <f>J21</f>
        <v>Решение  «О бюджете Большеключинского сельсовета
на 2024год и плановый период
2025-2026годов» №36-146р от  25.12.23г</v>
      </c>
      <c r="K55" s="41"/>
      <c r="L55" s="41"/>
      <c r="M55" s="49" t="s">
        <v>522</v>
      </c>
      <c r="N55" s="44" t="s">
        <v>523</v>
      </c>
      <c r="O55" s="39">
        <f t="shared" ref="O55:O68" si="7">SUM(V55+R55+P55+Q55)</f>
        <v>4143.13</v>
      </c>
      <c r="P55" s="39">
        <f>4371.244-20.236-100.047-105.031-2.8</f>
        <v>4143.13</v>
      </c>
      <c r="Q55" s="41"/>
      <c r="R55" s="39">
        <f t="shared" ref="R55:R68" si="8">SUM(S55:U55)</f>
        <v>0</v>
      </c>
      <c r="S55" s="41"/>
      <c r="T55" s="41"/>
      <c r="U55" s="41"/>
      <c r="V55" s="41"/>
    </row>
    <row r="56" spans="1:22" s="38" customFormat="1" ht="25.5" x14ac:dyDescent="0.25">
      <c r="A56" s="39">
        <v>2</v>
      </c>
      <c r="B56" s="4" t="s">
        <v>186</v>
      </c>
      <c r="C56" s="40">
        <v>302</v>
      </c>
      <c r="D56" s="5"/>
      <c r="E56" s="41"/>
      <c r="F56" s="41"/>
      <c r="G56" s="41"/>
      <c r="H56" s="41"/>
      <c r="I56" s="41"/>
      <c r="J56" s="41"/>
      <c r="K56" s="41"/>
      <c r="L56" s="41"/>
      <c r="M56" s="41"/>
      <c r="N56" s="41"/>
      <c r="O56" s="39">
        <f t="shared" si="7"/>
        <v>0</v>
      </c>
      <c r="P56" s="39">
        <v>0</v>
      </c>
      <c r="Q56" s="41"/>
      <c r="R56" s="39">
        <f t="shared" si="8"/>
        <v>0</v>
      </c>
      <c r="S56" s="41"/>
      <c r="T56" s="41"/>
      <c r="U56" s="41"/>
      <c r="V56" s="41"/>
    </row>
    <row r="57" spans="1:22" s="38" customFormat="1" ht="25.5" x14ac:dyDescent="0.25">
      <c r="A57" s="39">
        <v>3</v>
      </c>
      <c r="B57" s="4" t="s">
        <v>187</v>
      </c>
      <c r="C57" s="40">
        <v>303</v>
      </c>
      <c r="D57" s="5"/>
      <c r="E57" s="41"/>
      <c r="F57" s="41"/>
      <c r="G57" s="41"/>
      <c r="H57" s="41"/>
      <c r="I57" s="41"/>
      <c r="J57" s="41"/>
      <c r="K57" s="41"/>
      <c r="L57" s="41"/>
      <c r="M57" s="41"/>
      <c r="N57" s="41"/>
      <c r="O57" s="39">
        <f t="shared" si="7"/>
        <v>0</v>
      </c>
      <c r="P57" s="39">
        <v>0</v>
      </c>
      <c r="Q57" s="41"/>
      <c r="R57" s="39">
        <f t="shared" si="8"/>
        <v>0</v>
      </c>
      <c r="S57" s="41"/>
      <c r="T57" s="41"/>
      <c r="U57" s="41"/>
      <c r="V57" s="41"/>
    </row>
    <row r="58" spans="1:22" s="38" customFormat="1" ht="89.25" customHeight="1" x14ac:dyDescent="0.25">
      <c r="A58" s="39">
        <v>4</v>
      </c>
      <c r="B58" s="4" t="s">
        <v>188</v>
      </c>
      <c r="C58" s="40">
        <v>304</v>
      </c>
      <c r="D58" s="5"/>
      <c r="E58" s="41"/>
      <c r="F58" s="29" t="s">
        <v>507</v>
      </c>
      <c r="G58" s="41"/>
      <c r="H58" s="41"/>
      <c r="I58" s="42" t="s">
        <v>511</v>
      </c>
      <c r="J58" s="42" t="str">
        <f>J55</f>
        <v>Решение  «О бюджете Большеключинского сельсовета
на 2024год и плановый период
2025-2026годов» №36-146р от  25.12.23г</v>
      </c>
      <c r="K58" s="41"/>
      <c r="L58" s="41"/>
      <c r="M58" s="46" t="s">
        <v>515</v>
      </c>
      <c r="N58" s="46" t="s">
        <v>517</v>
      </c>
      <c r="O58" s="39">
        <f t="shared" si="7"/>
        <v>134.4</v>
      </c>
      <c r="P58" s="39">
        <v>134.4</v>
      </c>
      <c r="Q58" s="41"/>
      <c r="R58" s="39">
        <f t="shared" si="8"/>
        <v>0</v>
      </c>
      <c r="S58" s="41"/>
      <c r="T58" s="41"/>
      <c r="U58" s="41"/>
      <c r="V58" s="41"/>
    </row>
    <row r="59" spans="1:22" s="38" customFormat="1" ht="25.5" x14ac:dyDescent="0.25">
      <c r="A59" s="39">
        <v>5</v>
      </c>
      <c r="B59" s="4" t="s">
        <v>189</v>
      </c>
      <c r="C59" s="40"/>
      <c r="D59" s="5"/>
      <c r="E59" s="41"/>
      <c r="F59" s="41"/>
      <c r="G59" s="41"/>
      <c r="H59" s="41"/>
      <c r="I59" s="41"/>
      <c r="J59" s="41"/>
      <c r="K59" s="41"/>
      <c r="L59" s="41"/>
      <c r="M59" s="50"/>
      <c r="N59" s="50"/>
      <c r="O59" s="39">
        <f t="shared" si="7"/>
        <v>0</v>
      </c>
      <c r="P59" s="39"/>
      <c r="Q59" s="41"/>
      <c r="R59" s="39">
        <f t="shared" si="8"/>
        <v>0</v>
      </c>
      <c r="S59" s="41"/>
      <c r="T59" s="41"/>
      <c r="U59" s="41"/>
      <c r="V59" s="41"/>
    </row>
    <row r="60" spans="1:22" s="38" customFormat="1" ht="25.5" x14ac:dyDescent="0.25">
      <c r="A60" s="39">
        <v>6</v>
      </c>
      <c r="B60" s="4" t="s">
        <v>190</v>
      </c>
      <c r="C60" s="40">
        <v>306</v>
      </c>
      <c r="D60" s="5"/>
      <c r="E60" s="41"/>
      <c r="F60" s="41"/>
      <c r="G60" s="41"/>
      <c r="H60" s="41"/>
      <c r="I60" s="41"/>
      <c r="J60" s="41"/>
      <c r="K60" s="41"/>
      <c r="L60" s="41"/>
      <c r="M60" s="50"/>
      <c r="N60" s="50"/>
      <c r="O60" s="39">
        <f t="shared" si="7"/>
        <v>0</v>
      </c>
      <c r="P60" s="39"/>
      <c r="Q60" s="41"/>
      <c r="R60" s="39">
        <f t="shared" si="8"/>
        <v>0</v>
      </c>
      <c r="S60" s="41"/>
      <c r="T60" s="41"/>
      <c r="U60" s="41"/>
      <c r="V60" s="41"/>
    </row>
    <row r="61" spans="1:22" s="38" customFormat="1" ht="71.25" x14ac:dyDescent="0.25">
      <c r="A61" s="39">
        <v>7</v>
      </c>
      <c r="B61" s="4" t="s">
        <v>496</v>
      </c>
      <c r="C61" s="40">
        <v>307</v>
      </c>
      <c r="D61" s="5"/>
      <c r="E61" s="41"/>
      <c r="F61" s="41"/>
      <c r="G61" s="41"/>
      <c r="H61" s="41"/>
      <c r="I61" s="41"/>
      <c r="J61" s="41"/>
      <c r="K61" s="41"/>
      <c r="L61" s="41"/>
      <c r="M61" s="44" t="s">
        <v>524</v>
      </c>
      <c r="N61" s="44" t="s">
        <v>525</v>
      </c>
      <c r="O61" s="39">
        <f t="shared" si="7"/>
        <v>2853.1320000000001</v>
      </c>
      <c r="P61" s="39">
        <f>20.236+100.047+105.031+0.666+2589.578+37.574</f>
        <v>2853.1320000000001</v>
      </c>
      <c r="Q61" s="41"/>
      <c r="R61" s="39">
        <f t="shared" si="8"/>
        <v>0</v>
      </c>
      <c r="S61" s="41"/>
      <c r="T61" s="41"/>
      <c r="U61" s="41"/>
      <c r="V61" s="41"/>
    </row>
    <row r="62" spans="1:22" s="38" customFormat="1" x14ac:dyDescent="0.25">
      <c r="A62" s="39">
        <v>8</v>
      </c>
      <c r="B62" s="4"/>
      <c r="C62" s="40">
        <v>308</v>
      </c>
      <c r="D62" s="5"/>
      <c r="E62" s="41"/>
      <c r="F62" s="41"/>
      <c r="G62" s="41"/>
      <c r="H62" s="41"/>
      <c r="I62" s="41"/>
      <c r="J62" s="41"/>
      <c r="K62" s="41"/>
      <c r="L62" s="41"/>
      <c r="M62" s="41"/>
      <c r="N62" s="41"/>
      <c r="O62" s="39">
        <f t="shared" si="7"/>
        <v>0</v>
      </c>
      <c r="P62" s="39"/>
      <c r="Q62" s="41"/>
      <c r="R62" s="39">
        <f t="shared" si="8"/>
        <v>0</v>
      </c>
      <c r="S62" s="41"/>
      <c r="T62" s="41"/>
      <c r="U62" s="41"/>
      <c r="V62" s="41"/>
    </row>
    <row r="63" spans="1:22" s="38" customFormat="1" x14ac:dyDescent="0.25">
      <c r="A63" s="39">
        <v>9</v>
      </c>
      <c r="B63" s="4"/>
      <c r="C63" s="40">
        <v>309</v>
      </c>
      <c r="D63" s="5"/>
      <c r="E63" s="41"/>
      <c r="F63" s="41"/>
      <c r="G63" s="41"/>
      <c r="H63" s="41"/>
      <c r="I63" s="41"/>
      <c r="J63" s="41"/>
      <c r="K63" s="41"/>
      <c r="L63" s="41"/>
      <c r="M63" s="41"/>
      <c r="N63" s="41"/>
      <c r="O63" s="39">
        <f t="shared" si="7"/>
        <v>0</v>
      </c>
      <c r="P63" s="39"/>
      <c r="Q63" s="41"/>
      <c r="R63" s="39">
        <f t="shared" si="8"/>
        <v>0</v>
      </c>
      <c r="S63" s="41"/>
      <c r="T63" s="41"/>
      <c r="U63" s="41"/>
      <c r="V63" s="41"/>
    </row>
    <row r="64" spans="1:22" s="38" customFormat="1" x14ac:dyDescent="0.25">
      <c r="A64" s="39">
        <v>10</v>
      </c>
      <c r="B64" s="4"/>
      <c r="C64" s="40">
        <v>310</v>
      </c>
      <c r="D64" s="5"/>
      <c r="E64" s="41"/>
      <c r="F64" s="41"/>
      <c r="G64" s="41"/>
      <c r="H64" s="41"/>
      <c r="I64" s="41"/>
      <c r="J64" s="41"/>
      <c r="K64" s="41"/>
      <c r="L64" s="41"/>
      <c r="M64" s="41"/>
      <c r="N64" s="41"/>
      <c r="O64" s="39">
        <f t="shared" si="7"/>
        <v>0</v>
      </c>
      <c r="P64" s="39"/>
      <c r="Q64" s="41"/>
      <c r="R64" s="39">
        <f t="shared" si="8"/>
        <v>0</v>
      </c>
      <c r="S64" s="41"/>
      <c r="T64" s="41"/>
      <c r="U64" s="41"/>
      <c r="V64" s="41"/>
    </row>
    <row r="65" spans="1:22" s="38" customFormat="1" x14ac:dyDescent="0.25">
      <c r="A65" s="39">
        <v>11</v>
      </c>
      <c r="B65" s="4"/>
      <c r="C65" s="40">
        <v>311</v>
      </c>
      <c r="D65" s="5"/>
      <c r="E65" s="41"/>
      <c r="F65" s="41"/>
      <c r="G65" s="41"/>
      <c r="H65" s="41"/>
      <c r="I65" s="41"/>
      <c r="J65" s="41"/>
      <c r="K65" s="41"/>
      <c r="L65" s="41"/>
      <c r="M65" s="41"/>
      <c r="N65" s="41"/>
      <c r="O65" s="39">
        <f t="shared" si="7"/>
        <v>0</v>
      </c>
      <c r="P65" s="39"/>
      <c r="Q65" s="41"/>
      <c r="R65" s="39">
        <f t="shared" si="8"/>
        <v>0</v>
      </c>
      <c r="S65" s="41"/>
      <c r="T65" s="41"/>
      <c r="U65" s="41"/>
      <c r="V65" s="41"/>
    </row>
    <row r="66" spans="1:22" s="38" customFormat="1" x14ac:dyDescent="0.25">
      <c r="A66" s="39">
        <v>12</v>
      </c>
      <c r="B66" s="4"/>
      <c r="C66" s="40">
        <v>312</v>
      </c>
      <c r="D66" s="5"/>
      <c r="E66" s="41"/>
      <c r="F66" s="41"/>
      <c r="G66" s="41"/>
      <c r="H66" s="41"/>
      <c r="I66" s="41"/>
      <c r="J66" s="41"/>
      <c r="K66" s="41"/>
      <c r="L66" s="41"/>
      <c r="M66" s="41"/>
      <c r="N66" s="41"/>
      <c r="O66" s="39">
        <f t="shared" si="7"/>
        <v>0</v>
      </c>
      <c r="P66" s="39"/>
      <c r="Q66" s="41"/>
      <c r="R66" s="39">
        <f t="shared" si="8"/>
        <v>0</v>
      </c>
      <c r="S66" s="41"/>
      <c r="T66" s="41"/>
      <c r="U66" s="41"/>
      <c r="V66" s="41"/>
    </row>
    <row r="67" spans="1:22" s="38" customFormat="1" x14ac:dyDescent="0.25">
      <c r="A67" s="39">
        <v>13</v>
      </c>
      <c r="B67" s="4"/>
      <c r="C67" s="40">
        <v>313</v>
      </c>
      <c r="D67" s="5"/>
      <c r="E67" s="41"/>
      <c r="F67" s="41"/>
      <c r="G67" s="41"/>
      <c r="H67" s="41"/>
      <c r="I67" s="41"/>
      <c r="J67" s="41"/>
      <c r="K67" s="41"/>
      <c r="L67" s="41"/>
      <c r="M67" s="41"/>
      <c r="N67" s="41"/>
      <c r="O67" s="39">
        <f t="shared" si="7"/>
        <v>0</v>
      </c>
      <c r="P67" s="39"/>
      <c r="Q67" s="41"/>
      <c r="R67" s="39">
        <f t="shared" si="8"/>
        <v>0</v>
      </c>
      <c r="S67" s="41"/>
      <c r="T67" s="41"/>
      <c r="U67" s="41"/>
      <c r="V67" s="41"/>
    </row>
    <row r="68" spans="1:22" s="38" customFormat="1" x14ac:dyDescent="0.25">
      <c r="A68" s="39" t="s">
        <v>184</v>
      </c>
      <c r="B68" s="4"/>
      <c r="C68" s="40" t="s">
        <v>184</v>
      </c>
      <c r="D68" s="5"/>
      <c r="E68" s="41"/>
      <c r="F68" s="41"/>
      <c r="G68" s="41"/>
      <c r="H68" s="41"/>
      <c r="I68" s="41"/>
      <c r="J68" s="41"/>
      <c r="K68" s="41"/>
      <c r="L68" s="41"/>
      <c r="M68" s="41"/>
      <c r="N68" s="41"/>
      <c r="O68" s="39">
        <f t="shared" si="7"/>
        <v>0</v>
      </c>
      <c r="P68" s="39"/>
      <c r="Q68" s="41"/>
      <c r="R68" s="39">
        <f t="shared" si="8"/>
        <v>0</v>
      </c>
      <c r="S68" s="41"/>
      <c r="T68" s="41"/>
      <c r="U68" s="41"/>
      <c r="V68" s="41"/>
    </row>
    <row r="69" spans="1:22" s="38" customFormat="1" x14ac:dyDescent="0.25">
      <c r="A69" s="39"/>
      <c r="B69" s="4"/>
      <c r="C69" s="40"/>
      <c r="D69" s="5"/>
      <c r="E69" s="41"/>
      <c r="F69" s="41"/>
      <c r="G69" s="41"/>
      <c r="H69" s="41"/>
      <c r="I69" s="41"/>
      <c r="J69" s="41"/>
      <c r="K69" s="41"/>
      <c r="L69" s="41"/>
      <c r="M69" s="41"/>
      <c r="N69" s="41"/>
      <c r="O69" s="39">
        <f>SUM(V69+R69+P69+Q69)</f>
        <v>0</v>
      </c>
      <c r="P69" s="39"/>
      <c r="Q69" s="41"/>
      <c r="R69" s="39">
        <f>SUM(S69:U69)</f>
        <v>0</v>
      </c>
      <c r="S69" s="41"/>
      <c r="T69" s="41"/>
      <c r="U69" s="41"/>
      <c r="V69" s="41"/>
    </row>
    <row r="70" spans="1:22" s="38" customFormat="1" x14ac:dyDescent="0.25">
      <c r="A70" s="51"/>
      <c r="B70" s="51"/>
      <c r="C70" s="51">
        <v>400</v>
      </c>
      <c r="D70" s="94" t="s">
        <v>482</v>
      </c>
      <c r="E70" s="95"/>
      <c r="F70" s="95"/>
      <c r="G70" s="95"/>
      <c r="H70" s="95"/>
      <c r="I70" s="95"/>
      <c r="J70" s="95"/>
      <c r="K70" s="95"/>
      <c r="L70" s="95"/>
      <c r="M70" s="95"/>
      <c r="N70" s="95"/>
      <c r="O70" s="51">
        <f>SUM(O71:O91)</f>
        <v>0</v>
      </c>
      <c r="P70" s="51">
        <f t="shared" ref="P70:V70" si="9">SUM(P71:P91)</f>
        <v>0</v>
      </c>
      <c r="Q70" s="51">
        <f t="shared" si="9"/>
        <v>0</v>
      </c>
      <c r="R70" s="51">
        <f t="shared" si="9"/>
        <v>0</v>
      </c>
      <c r="S70" s="51">
        <f t="shared" si="9"/>
        <v>0</v>
      </c>
      <c r="T70" s="51">
        <f t="shared" si="9"/>
        <v>0</v>
      </c>
      <c r="U70" s="51">
        <f t="shared" si="9"/>
        <v>0</v>
      </c>
      <c r="V70" s="51">
        <f t="shared" si="9"/>
        <v>0</v>
      </c>
    </row>
    <row r="71" spans="1:22" s="38" customFormat="1" ht="76.5" x14ac:dyDescent="0.25">
      <c r="A71" s="39">
        <v>1</v>
      </c>
      <c r="B71" s="5" t="s">
        <v>32</v>
      </c>
      <c r="C71" s="52">
        <v>401</v>
      </c>
      <c r="D71" s="5" t="s">
        <v>97</v>
      </c>
      <c r="E71" s="41"/>
      <c r="F71" s="41"/>
      <c r="G71" s="41"/>
      <c r="H71" s="41"/>
      <c r="I71" s="41"/>
      <c r="J71" s="41"/>
      <c r="K71" s="41"/>
      <c r="L71" s="41"/>
      <c r="M71" s="41"/>
      <c r="N71" s="41"/>
      <c r="O71" s="39">
        <f t="shared" ref="O71:O91" si="10">SUM(V71+R71+P71+Q71)</f>
        <v>0</v>
      </c>
      <c r="P71" s="39"/>
      <c r="Q71" s="41"/>
      <c r="R71" s="39">
        <f t="shared" ref="R71:R91" si="11">SUM(S71:U71)</f>
        <v>0</v>
      </c>
      <c r="S71" s="41"/>
      <c r="T71" s="41"/>
      <c r="U71" s="41"/>
      <c r="V71" s="41"/>
    </row>
    <row r="72" spans="1:22" s="38" customFormat="1" ht="89.25" x14ac:dyDescent="0.25">
      <c r="A72" s="39">
        <v>2</v>
      </c>
      <c r="B72" s="5" t="s">
        <v>33</v>
      </c>
      <c r="C72" s="52">
        <v>402</v>
      </c>
      <c r="D72" s="5" t="s">
        <v>98</v>
      </c>
      <c r="E72" s="41"/>
      <c r="F72" s="41"/>
      <c r="G72" s="41"/>
      <c r="H72" s="41"/>
      <c r="I72" s="41"/>
      <c r="J72" s="41"/>
      <c r="K72" s="41"/>
      <c r="L72" s="41"/>
      <c r="M72" s="41"/>
      <c r="N72" s="41"/>
      <c r="O72" s="39">
        <f t="shared" si="10"/>
        <v>0</v>
      </c>
      <c r="P72" s="39"/>
      <c r="Q72" s="41"/>
      <c r="R72" s="39">
        <f t="shared" si="11"/>
        <v>0</v>
      </c>
      <c r="S72" s="41"/>
      <c r="T72" s="41"/>
      <c r="U72" s="41"/>
      <c r="V72" s="41"/>
    </row>
    <row r="73" spans="1:22" s="38" customFormat="1" ht="102" x14ac:dyDescent="0.25">
      <c r="A73" s="39">
        <v>3</v>
      </c>
      <c r="B73" s="5" t="s">
        <v>34</v>
      </c>
      <c r="C73" s="52">
        <v>403</v>
      </c>
      <c r="D73" s="5" t="s">
        <v>99</v>
      </c>
      <c r="E73" s="41"/>
      <c r="F73" s="41"/>
      <c r="G73" s="41"/>
      <c r="H73" s="41"/>
      <c r="I73" s="41"/>
      <c r="J73" s="41"/>
      <c r="K73" s="41"/>
      <c r="L73" s="41"/>
      <c r="M73" s="41"/>
      <c r="N73" s="41"/>
      <c r="O73" s="39">
        <f t="shared" si="10"/>
        <v>0</v>
      </c>
      <c r="P73" s="39"/>
      <c r="Q73" s="41"/>
      <c r="R73" s="39">
        <f t="shared" si="11"/>
        <v>0</v>
      </c>
      <c r="S73" s="41"/>
      <c r="T73" s="41"/>
      <c r="U73" s="41"/>
      <c r="V73" s="41"/>
    </row>
    <row r="74" spans="1:22" s="38" customFormat="1" ht="76.5" x14ac:dyDescent="0.25">
      <c r="A74" s="39">
        <v>4</v>
      </c>
      <c r="B74" s="5" t="s">
        <v>35</v>
      </c>
      <c r="C74" s="52">
        <v>404</v>
      </c>
      <c r="D74" s="5" t="s">
        <v>100</v>
      </c>
      <c r="E74" s="41"/>
      <c r="F74" s="41"/>
      <c r="G74" s="41"/>
      <c r="H74" s="41"/>
      <c r="I74" s="41"/>
      <c r="J74" s="41"/>
      <c r="K74" s="41"/>
      <c r="L74" s="41"/>
      <c r="M74" s="41"/>
      <c r="N74" s="41"/>
      <c r="O74" s="39">
        <f t="shared" si="10"/>
        <v>0</v>
      </c>
      <c r="P74" s="39"/>
      <c r="Q74" s="41"/>
      <c r="R74" s="39">
        <f t="shared" si="11"/>
        <v>0</v>
      </c>
      <c r="S74" s="41"/>
      <c r="T74" s="41"/>
      <c r="U74" s="41"/>
      <c r="V74" s="41"/>
    </row>
    <row r="75" spans="1:22" s="38" customFormat="1" ht="63.75" x14ac:dyDescent="0.25">
      <c r="A75" s="39">
        <v>5</v>
      </c>
      <c r="B75" s="5" t="s">
        <v>36</v>
      </c>
      <c r="C75" s="52">
        <v>405</v>
      </c>
      <c r="D75" s="5" t="s">
        <v>101</v>
      </c>
      <c r="E75" s="41"/>
      <c r="F75" s="41"/>
      <c r="G75" s="41"/>
      <c r="H75" s="41"/>
      <c r="I75" s="41"/>
      <c r="J75" s="41"/>
      <c r="K75" s="41"/>
      <c r="L75" s="41"/>
      <c r="M75" s="41"/>
      <c r="N75" s="41"/>
      <c r="O75" s="39">
        <f t="shared" si="10"/>
        <v>0</v>
      </c>
      <c r="P75" s="39"/>
      <c r="Q75" s="41"/>
      <c r="R75" s="39">
        <f t="shared" si="11"/>
        <v>0</v>
      </c>
      <c r="S75" s="41"/>
      <c r="T75" s="41"/>
      <c r="U75" s="41"/>
      <c r="V75" s="41"/>
    </row>
    <row r="76" spans="1:22" s="38" customFormat="1" ht="76.5" x14ac:dyDescent="0.25">
      <c r="A76" s="39">
        <v>6</v>
      </c>
      <c r="B76" s="7" t="s">
        <v>37</v>
      </c>
      <c r="C76" s="52">
        <v>406</v>
      </c>
      <c r="D76" s="7" t="s">
        <v>102</v>
      </c>
      <c r="E76" s="41"/>
      <c r="F76" s="41"/>
      <c r="G76" s="41"/>
      <c r="H76" s="41"/>
      <c r="I76" s="41"/>
      <c r="J76" s="42"/>
      <c r="K76" s="41"/>
      <c r="L76" s="41"/>
      <c r="M76" s="41"/>
      <c r="N76" s="41"/>
      <c r="O76" s="39">
        <v>0</v>
      </c>
      <c r="P76" s="39"/>
      <c r="Q76" s="41"/>
      <c r="R76" s="39">
        <f t="shared" si="11"/>
        <v>0</v>
      </c>
      <c r="S76" s="41"/>
      <c r="T76" s="41"/>
      <c r="U76" s="41"/>
      <c r="V76" s="41"/>
    </row>
    <row r="77" spans="1:22" s="38" customFormat="1" ht="63.75" x14ac:dyDescent="0.25">
      <c r="A77" s="39">
        <v>7</v>
      </c>
      <c r="B77" s="5" t="s">
        <v>38</v>
      </c>
      <c r="C77" s="52">
        <v>407</v>
      </c>
      <c r="D77" s="5" t="s">
        <v>103</v>
      </c>
      <c r="E77" s="41"/>
      <c r="F77" s="41"/>
      <c r="G77" s="41"/>
      <c r="H77" s="41"/>
      <c r="I77" s="41"/>
      <c r="J77" s="41"/>
      <c r="K77" s="41"/>
      <c r="L77" s="41"/>
      <c r="M77" s="41"/>
      <c r="N77" s="41"/>
      <c r="O77" s="39">
        <f t="shared" si="10"/>
        <v>0</v>
      </c>
      <c r="P77" s="39"/>
      <c r="Q77" s="41"/>
      <c r="R77" s="39">
        <f t="shared" si="11"/>
        <v>0</v>
      </c>
      <c r="S77" s="41"/>
      <c r="T77" s="41"/>
      <c r="U77" s="41"/>
      <c r="V77" s="41"/>
    </row>
    <row r="78" spans="1:22" s="38" customFormat="1" ht="63.75" x14ac:dyDescent="0.25">
      <c r="A78" s="39">
        <v>8</v>
      </c>
      <c r="B78" s="5" t="s">
        <v>39</v>
      </c>
      <c r="C78" s="52">
        <v>408</v>
      </c>
      <c r="D78" s="5" t="s">
        <v>104</v>
      </c>
      <c r="E78" s="41"/>
      <c r="F78" s="41"/>
      <c r="G78" s="41"/>
      <c r="H78" s="41"/>
      <c r="I78" s="41"/>
      <c r="J78" s="41"/>
      <c r="K78" s="41"/>
      <c r="L78" s="41"/>
      <c r="M78" s="41"/>
      <c r="N78" s="41"/>
      <c r="O78" s="39">
        <f t="shared" si="10"/>
        <v>0</v>
      </c>
      <c r="P78" s="39"/>
      <c r="Q78" s="41"/>
      <c r="R78" s="39">
        <f t="shared" si="11"/>
        <v>0</v>
      </c>
      <c r="S78" s="41"/>
      <c r="T78" s="41"/>
      <c r="U78" s="41"/>
      <c r="V78" s="41"/>
    </row>
    <row r="79" spans="1:22" s="38" customFormat="1" ht="76.5" x14ac:dyDescent="0.25">
      <c r="A79" s="39">
        <v>9</v>
      </c>
      <c r="B79" s="5" t="s">
        <v>40</v>
      </c>
      <c r="C79" s="52">
        <v>409</v>
      </c>
      <c r="D79" s="5" t="s">
        <v>105</v>
      </c>
      <c r="E79" s="41"/>
      <c r="F79" s="41"/>
      <c r="G79" s="41"/>
      <c r="H79" s="41"/>
      <c r="I79" s="41"/>
      <c r="J79" s="41"/>
      <c r="K79" s="41"/>
      <c r="L79" s="41"/>
      <c r="M79" s="41"/>
      <c r="N79" s="41"/>
      <c r="O79" s="39">
        <f t="shared" si="10"/>
        <v>0</v>
      </c>
      <c r="P79" s="39"/>
      <c r="Q79" s="41"/>
      <c r="R79" s="39">
        <f t="shared" si="11"/>
        <v>0</v>
      </c>
      <c r="S79" s="41"/>
      <c r="T79" s="41"/>
      <c r="U79" s="41"/>
      <c r="V79" s="41"/>
    </row>
    <row r="80" spans="1:22" s="38" customFormat="1" ht="89.25" x14ac:dyDescent="0.25">
      <c r="A80" s="39">
        <v>10</v>
      </c>
      <c r="B80" s="5" t="s">
        <v>41</v>
      </c>
      <c r="C80" s="52">
        <v>410</v>
      </c>
      <c r="D80" s="5" t="s">
        <v>106</v>
      </c>
      <c r="E80" s="41"/>
      <c r="F80" s="41"/>
      <c r="G80" s="41"/>
      <c r="H80" s="41"/>
      <c r="I80" s="41"/>
      <c r="J80" s="41"/>
      <c r="K80" s="41"/>
      <c r="L80" s="41"/>
      <c r="M80" s="41"/>
      <c r="N80" s="41"/>
      <c r="O80" s="39">
        <f t="shared" si="10"/>
        <v>0</v>
      </c>
      <c r="P80" s="39"/>
      <c r="Q80" s="41"/>
      <c r="R80" s="39">
        <f t="shared" si="11"/>
        <v>0</v>
      </c>
      <c r="S80" s="41"/>
      <c r="T80" s="41"/>
      <c r="U80" s="41"/>
      <c r="V80" s="41"/>
    </row>
    <row r="81" spans="1:22" s="38" customFormat="1" ht="63.75" x14ac:dyDescent="0.25">
      <c r="A81" s="39">
        <v>11</v>
      </c>
      <c r="B81" s="5" t="s">
        <v>42</v>
      </c>
      <c r="C81" s="52">
        <v>411</v>
      </c>
      <c r="D81" s="5" t="s">
        <v>107</v>
      </c>
      <c r="E81" s="41"/>
      <c r="F81" s="41"/>
      <c r="G81" s="41"/>
      <c r="H81" s="41"/>
      <c r="I81" s="41"/>
      <c r="J81" s="41"/>
      <c r="K81" s="41"/>
      <c r="L81" s="41"/>
      <c r="M81" s="41"/>
      <c r="N81" s="41"/>
      <c r="O81" s="39">
        <f t="shared" si="10"/>
        <v>0</v>
      </c>
      <c r="P81" s="39"/>
      <c r="Q81" s="41"/>
      <c r="R81" s="39">
        <f t="shared" si="11"/>
        <v>0</v>
      </c>
      <c r="S81" s="41"/>
      <c r="T81" s="41"/>
      <c r="U81" s="41"/>
      <c r="V81" s="41"/>
    </row>
    <row r="82" spans="1:22" s="38" customFormat="1" ht="76.5" x14ac:dyDescent="0.25">
      <c r="A82" s="39">
        <v>12</v>
      </c>
      <c r="B82" s="5" t="s">
        <v>43</v>
      </c>
      <c r="C82" s="52">
        <v>412</v>
      </c>
      <c r="D82" s="5" t="s">
        <v>108</v>
      </c>
      <c r="E82" s="41"/>
      <c r="F82" s="41"/>
      <c r="G82" s="41"/>
      <c r="H82" s="41"/>
      <c r="I82" s="41"/>
      <c r="J82" s="41"/>
      <c r="K82" s="41"/>
      <c r="L82" s="41"/>
      <c r="M82" s="41"/>
      <c r="N82" s="41"/>
      <c r="O82" s="39">
        <f t="shared" si="10"/>
        <v>0</v>
      </c>
      <c r="P82" s="39"/>
      <c r="Q82" s="41"/>
      <c r="R82" s="39">
        <f t="shared" si="11"/>
        <v>0</v>
      </c>
      <c r="S82" s="41"/>
      <c r="T82" s="41"/>
      <c r="U82" s="41"/>
      <c r="V82" s="41"/>
    </row>
    <row r="83" spans="1:22" s="38" customFormat="1" ht="63.75" x14ac:dyDescent="0.25">
      <c r="A83" s="39">
        <v>13</v>
      </c>
      <c r="B83" s="5" t="s">
        <v>44</v>
      </c>
      <c r="C83" s="52">
        <v>413</v>
      </c>
      <c r="D83" s="5" t="s">
        <v>109</v>
      </c>
      <c r="E83" s="41"/>
      <c r="F83" s="41"/>
      <c r="G83" s="41"/>
      <c r="H83" s="41"/>
      <c r="I83" s="41"/>
      <c r="J83" s="41"/>
      <c r="K83" s="41"/>
      <c r="L83" s="41"/>
      <c r="M83" s="41"/>
      <c r="N83" s="41"/>
      <c r="O83" s="39">
        <f t="shared" si="10"/>
        <v>0</v>
      </c>
      <c r="P83" s="39"/>
      <c r="Q83" s="41"/>
      <c r="R83" s="39">
        <f t="shared" si="11"/>
        <v>0</v>
      </c>
      <c r="S83" s="41"/>
      <c r="T83" s="41"/>
      <c r="U83" s="41"/>
      <c r="V83" s="41"/>
    </row>
    <row r="84" spans="1:22" s="38" customFormat="1" ht="76.5" x14ac:dyDescent="0.25">
      <c r="A84" s="39">
        <v>14</v>
      </c>
      <c r="B84" s="5" t="s">
        <v>45</v>
      </c>
      <c r="C84" s="52">
        <v>414</v>
      </c>
      <c r="D84" s="5" t="s">
        <v>110</v>
      </c>
      <c r="E84" s="41"/>
      <c r="F84" s="41"/>
      <c r="G84" s="41"/>
      <c r="H84" s="41"/>
      <c r="I84" s="41"/>
      <c r="J84" s="41"/>
      <c r="K84" s="41"/>
      <c r="L84" s="41"/>
      <c r="M84" s="41"/>
      <c r="N84" s="41"/>
      <c r="O84" s="39">
        <f t="shared" si="10"/>
        <v>0</v>
      </c>
      <c r="P84" s="39"/>
      <c r="Q84" s="41"/>
      <c r="R84" s="39">
        <f t="shared" si="11"/>
        <v>0</v>
      </c>
      <c r="S84" s="41"/>
      <c r="T84" s="41"/>
      <c r="U84" s="41"/>
      <c r="V84" s="41"/>
    </row>
    <row r="85" spans="1:22" s="38" customFormat="1" x14ac:dyDescent="0.25">
      <c r="A85" s="39">
        <v>15</v>
      </c>
      <c r="B85" s="4"/>
      <c r="C85" s="40">
        <v>415</v>
      </c>
      <c r="D85" s="5"/>
      <c r="E85" s="41"/>
      <c r="F85" s="41"/>
      <c r="G85" s="41"/>
      <c r="H85" s="41"/>
      <c r="I85" s="41"/>
      <c r="J85" s="41"/>
      <c r="K85" s="41"/>
      <c r="L85" s="41"/>
      <c r="M85" s="41"/>
      <c r="N85" s="41"/>
      <c r="O85" s="39">
        <f t="shared" si="10"/>
        <v>0</v>
      </c>
      <c r="P85" s="39"/>
      <c r="Q85" s="41"/>
      <c r="R85" s="39">
        <f t="shared" si="11"/>
        <v>0</v>
      </c>
      <c r="S85" s="41"/>
      <c r="T85" s="41"/>
      <c r="U85" s="41"/>
      <c r="V85" s="41"/>
    </row>
    <row r="86" spans="1:22" s="38" customFormat="1" x14ac:dyDescent="0.25">
      <c r="A86" s="39">
        <v>16</v>
      </c>
      <c r="B86" s="4"/>
      <c r="C86" s="40">
        <v>416</v>
      </c>
      <c r="D86" s="5"/>
      <c r="E86" s="41"/>
      <c r="F86" s="41"/>
      <c r="G86" s="41"/>
      <c r="H86" s="41"/>
      <c r="I86" s="41"/>
      <c r="J86" s="41"/>
      <c r="K86" s="41"/>
      <c r="L86" s="41"/>
      <c r="M86" s="41"/>
      <c r="N86" s="41"/>
      <c r="O86" s="39">
        <f t="shared" si="10"/>
        <v>0</v>
      </c>
      <c r="P86" s="39"/>
      <c r="Q86" s="41"/>
      <c r="R86" s="39">
        <f t="shared" si="11"/>
        <v>0</v>
      </c>
      <c r="S86" s="41"/>
      <c r="T86" s="41"/>
      <c r="U86" s="41"/>
      <c r="V86" s="41"/>
    </row>
    <row r="87" spans="1:22" s="38" customFormat="1" x14ac:dyDescent="0.25">
      <c r="A87" s="39">
        <v>17</v>
      </c>
      <c r="B87" s="4"/>
      <c r="C87" s="40">
        <v>417</v>
      </c>
      <c r="D87" s="5"/>
      <c r="E87" s="41"/>
      <c r="F87" s="41"/>
      <c r="G87" s="41"/>
      <c r="H87" s="41"/>
      <c r="I87" s="41"/>
      <c r="J87" s="41"/>
      <c r="K87" s="41"/>
      <c r="L87" s="41"/>
      <c r="M87" s="41"/>
      <c r="N87" s="41"/>
      <c r="O87" s="39">
        <f t="shared" si="10"/>
        <v>0</v>
      </c>
      <c r="P87" s="39"/>
      <c r="Q87" s="41"/>
      <c r="R87" s="39">
        <f t="shared" si="11"/>
        <v>0</v>
      </c>
      <c r="S87" s="41"/>
      <c r="T87" s="41"/>
      <c r="U87" s="41"/>
      <c r="V87" s="41"/>
    </row>
    <row r="88" spans="1:22" s="38" customFormat="1" x14ac:dyDescent="0.25">
      <c r="A88" s="39">
        <v>18</v>
      </c>
      <c r="B88" s="4"/>
      <c r="C88" s="40">
        <v>418</v>
      </c>
      <c r="D88" s="5"/>
      <c r="E88" s="41"/>
      <c r="F88" s="41"/>
      <c r="G88" s="41"/>
      <c r="H88" s="41"/>
      <c r="I88" s="41"/>
      <c r="J88" s="41"/>
      <c r="K88" s="41"/>
      <c r="L88" s="41"/>
      <c r="M88" s="41"/>
      <c r="N88" s="41"/>
      <c r="O88" s="39">
        <f t="shared" si="10"/>
        <v>0</v>
      </c>
      <c r="P88" s="39"/>
      <c r="Q88" s="41"/>
      <c r="R88" s="39">
        <f t="shared" si="11"/>
        <v>0</v>
      </c>
      <c r="S88" s="41"/>
      <c r="T88" s="41"/>
      <c r="U88" s="41"/>
      <c r="V88" s="41"/>
    </row>
    <row r="89" spans="1:22" s="38" customFormat="1" x14ac:dyDescent="0.25">
      <c r="A89" s="39">
        <v>19</v>
      </c>
      <c r="B89" s="4"/>
      <c r="C89" s="40">
        <v>419</v>
      </c>
      <c r="D89" s="5"/>
      <c r="E89" s="41"/>
      <c r="F89" s="41"/>
      <c r="G89" s="41"/>
      <c r="H89" s="41"/>
      <c r="I89" s="41"/>
      <c r="J89" s="41"/>
      <c r="K89" s="41"/>
      <c r="L89" s="41"/>
      <c r="M89" s="41"/>
      <c r="N89" s="41"/>
      <c r="O89" s="39">
        <f t="shared" si="10"/>
        <v>0</v>
      </c>
      <c r="P89" s="39"/>
      <c r="Q89" s="41"/>
      <c r="R89" s="39">
        <f t="shared" si="11"/>
        <v>0</v>
      </c>
      <c r="S89" s="41"/>
      <c r="T89" s="41"/>
      <c r="U89" s="41"/>
      <c r="V89" s="41"/>
    </row>
    <row r="90" spans="1:22" s="38" customFormat="1" x14ac:dyDescent="0.25">
      <c r="A90" s="39" t="s">
        <v>184</v>
      </c>
      <c r="B90" s="4"/>
      <c r="C90" s="40" t="s">
        <v>184</v>
      </c>
      <c r="D90" s="5"/>
      <c r="E90" s="41"/>
      <c r="F90" s="41"/>
      <c r="G90" s="41"/>
      <c r="H90" s="41"/>
      <c r="I90" s="41"/>
      <c r="J90" s="41"/>
      <c r="K90" s="41"/>
      <c r="L90" s="41"/>
      <c r="M90" s="41"/>
      <c r="N90" s="41"/>
      <c r="O90" s="39">
        <f t="shared" si="10"/>
        <v>0</v>
      </c>
      <c r="P90" s="39"/>
      <c r="Q90" s="41"/>
      <c r="R90" s="39">
        <f t="shared" si="11"/>
        <v>0</v>
      </c>
      <c r="S90" s="41"/>
      <c r="T90" s="41"/>
      <c r="U90" s="41"/>
      <c r="V90" s="41"/>
    </row>
    <row r="91" spans="1:22" s="38" customFormat="1" x14ac:dyDescent="0.25">
      <c r="A91" s="39"/>
      <c r="B91" s="4"/>
      <c r="C91" s="40"/>
      <c r="D91" s="5"/>
      <c r="E91" s="41"/>
      <c r="F91" s="41"/>
      <c r="G91" s="41"/>
      <c r="H91" s="41"/>
      <c r="I91" s="41"/>
      <c r="J91" s="41"/>
      <c r="K91" s="41"/>
      <c r="L91" s="41"/>
      <c r="M91" s="41"/>
      <c r="N91" s="41"/>
      <c r="O91" s="39">
        <f t="shared" si="10"/>
        <v>0</v>
      </c>
      <c r="P91" s="39"/>
      <c r="Q91" s="41"/>
      <c r="R91" s="39">
        <f t="shared" si="11"/>
        <v>0</v>
      </c>
      <c r="S91" s="41"/>
      <c r="T91" s="41"/>
      <c r="U91" s="41"/>
      <c r="V91" s="41"/>
    </row>
    <row r="92" spans="1:22" s="38" customFormat="1" ht="34.5" customHeight="1" x14ac:dyDescent="0.25">
      <c r="A92" s="53"/>
      <c r="B92" s="53"/>
      <c r="C92" s="53">
        <v>1200</v>
      </c>
      <c r="D92" s="97" t="s">
        <v>483</v>
      </c>
      <c r="E92" s="98"/>
      <c r="F92" s="98"/>
      <c r="G92" s="98"/>
      <c r="H92" s="98"/>
      <c r="I92" s="98"/>
      <c r="J92" s="98"/>
      <c r="K92" s="98"/>
      <c r="L92" s="98"/>
      <c r="M92" s="98"/>
      <c r="N92" s="98"/>
      <c r="O92" s="53">
        <f>SUM(O93:O117)</f>
        <v>399.78699999999998</v>
      </c>
      <c r="P92" s="53">
        <f t="shared" ref="P92:V92" si="12">SUM(P93:P117)</f>
        <v>399.78699999999998</v>
      </c>
      <c r="Q92" s="53">
        <f t="shared" si="12"/>
        <v>0</v>
      </c>
      <c r="R92" s="53">
        <f t="shared" si="12"/>
        <v>0</v>
      </c>
      <c r="S92" s="53">
        <f t="shared" si="12"/>
        <v>0</v>
      </c>
      <c r="T92" s="53">
        <f t="shared" si="12"/>
        <v>0</v>
      </c>
      <c r="U92" s="53">
        <f t="shared" si="12"/>
        <v>0</v>
      </c>
      <c r="V92" s="53">
        <f t="shared" si="12"/>
        <v>0</v>
      </c>
    </row>
    <row r="93" spans="1:22" s="38" customFormat="1" ht="76.5" x14ac:dyDescent="0.25">
      <c r="A93" s="39">
        <v>1</v>
      </c>
      <c r="B93" s="4" t="s">
        <v>14</v>
      </c>
      <c r="C93" s="52">
        <v>1201</v>
      </c>
      <c r="D93" s="5" t="s">
        <v>79</v>
      </c>
      <c r="E93" s="5"/>
      <c r="F93" s="41"/>
      <c r="G93" s="41"/>
      <c r="H93" s="41"/>
      <c r="I93" s="41"/>
      <c r="J93" s="42"/>
      <c r="K93" s="41"/>
      <c r="L93" s="42"/>
      <c r="M93" s="41"/>
      <c r="N93" s="41"/>
      <c r="O93" s="39">
        <f t="shared" ref="O93:O117" si="13">SUM(V93+R93+P93+Q93)</f>
        <v>0</v>
      </c>
      <c r="P93" s="39"/>
      <c r="Q93" s="41"/>
      <c r="R93" s="39">
        <f t="shared" ref="R93:R117" si="14">SUM(S93:U93)</f>
        <v>0</v>
      </c>
      <c r="S93" s="41"/>
      <c r="T93" s="41"/>
      <c r="U93" s="41"/>
      <c r="V93" s="41"/>
    </row>
    <row r="94" spans="1:22" s="38" customFormat="1" ht="191.25" x14ac:dyDescent="0.25">
      <c r="A94" s="39">
        <v>2</v>
      </c>
      <c r="B94" s="4" t="s">
        <v>15</v>
      </c>
      <c r="C94" s="52">
        <v>1202</v>
      </c>
      <c r="D94" s="5" t="s">
        <v>80</v>
      </c>
      <c r="E94" s="6"/>
      <c r="F94" s="29" t="s">
        <v>504</v>
      </c>
      <c r="G94" s="41"/>
      <c r="H94" s="41"/>
      <c r="I94" s="42" t="s">
        <v>511</v>
      </c>
      <c r="J94" s="42" t="str">
        <f>J55</f>
        <v>Решение  «О бюджете Большеключинского сельсовета
на 2024год и плановый период
2025-2026годов» №36-146р от  25.12.23г</v>
      </c>
      <c r="K94" s="41"/>
      <c r="L94" s="41"/>
      <c r="M94" s="44" t="s">
        <v>526</v>
      </c>
      <c r="N94" s="44" t="s">
        <v>527</v>
      </c>
      <c r="O94" s="39">
        <f t="shared" si="13"/>
        <v>397.78699999999998</v>
      </c>
      <c r="P94" s="39">
        <v>397.78699999999998</v>
      </c>
      <c r="Q94" s="41"/>
      <c r="R94" s="39">
        <f t="shared" si="14"/>
        <v>0</v>
      </c>
      <c r="S94" s="41"/>
      <c r="T94" s="41"/>
      <c r="U94" s="41"/>
      <c r="V94" s="41"/>
    </row>
    <row r="95" spans="1:22" s="38" customFormat="1" ht="130.5" customHeight="1" x14ac:dyDescent="0.25">
      <c r="A95" s="39">
        <v>3</v>
      </c>
      <c r="B95" s="4" t="s">
        <v>16</v>
      </c>
      <c r="C95" s="52">
        <v>1203</v>
      </c>
      <c r="D95" s="5" t="s">
        <v>81</v>
      </c>
      <c r="E95" s="5"/>
      <c r="F95" s="41"/>
      <c r="G95" s="41"/>
      <c r="H95" s="41"/>
      <c r="I95" s="41"/>
      <c r="J95" s="41"/>
      <c r="K95" s="41"/>
      <c r="L95" s="41"/>
      <c r="M95" s="41"/>
      <c r="N95" s="41"/>
      <c r="O95" s="39">
        <f t="shared" si="13"/>
        <v>0</v>
      </c>
      <c r="P95" s="39"/>
      <c r="Q95" s="41"/>
      <c r="R95" s="39">
        <f t="shared" si="14"/>
        <v>0</v>
      </c>
      <c r="S95" s="41"/>
      <c r="T95" s="41"/>
      <c r="U95" s="41"/>
      <c r="V95" s="41"/>
    </row>
    <row r="96" spans="1:22" s="38" customFormat="1" ht="63.75" x14ac:dyDescent="0.25">
      <c r="A96" s="39">
        <v>4</v>
      </c>
      <c r="B96" s="4" t="s">
        <v>17</v>
      </c>
      <c r="C96" s="52">
        <v>1204</v>
      </c>
      <c r="D96" s="5" t="s">
        <v>82</v>
      </c>
      <c r="E96" s="5"/>
      <c r="F96" s="41"/>
      <c r="G96" s="41"/>
      <c r="H96" s="41"/>
      <c r="I96" s="41"/>
      <c r="J96" s="41"/>
      <c r="K96" s="41"/>
      <c r="L96" s="41"/>
      <c r="M96" s="41"/>
      <c r="N96" s="41"/>
      <c r="O96" s="39">
        <f t="shared" si="13"/>
        <v>0</v>
      </c>
      <c r="P96" s="39"/>
      <c r="Q96" s="41"/>
      <c r="R96" s="39">
        <f t="shared" si="14"/>
        <v>0</v>
      </c>
      <c r="S96" s="41"/>
      <c r="T96" s="41"/>
      <c r="U96" s="41"/>
      <c r="V96" s="41"/>
    </row>
    <row r="97" spans="1:22" s="38" customFormat="1" ht="71.25" customHeight="1" x14ac:dyDescent="0.25">
      <c r="A97" s="39">
        <v>5</v>
      </c>
      <c r="B97" s="4" t="s">
        <v>18</v>
      </c>
      <c r="C97" s="52">
        <v>1205</v>
      </c>
      <c r="D97" s="5" t="s">
        <v>83</v>
      </c>
      <c r="E97" s="5"/>
      <c r="F97" s="48" t="s">
        <v>504</v>
      </c>
      <c r="G97" s="41"/>
      <c r="H97" s="41"/>
      <c r="I97" s="42" t="s">
        <v>511</v>
      </c>
      <c r="J97" s="42" t="s">
        <v>509</v>
      </c>
      <c r="K97" s="41"/>
      <c r="L97" s="41"/>
      <c r="M97" s="44" t="s">
        <v>514</v>
      </c>
      <c r="N97" s="44" t="s">
        <v>515</v>
      </c>
      <c r="O97" s="39">
        <f t="shared" si="13"/>
        <v>2</v>
      </c>
      <c r="P97" s="39">
        <v>2</v>
      </c>
      <c r="Q97" s="41"/>
      <c r="R97" s="39">
        <f t="shared" si="14"/>
        <v>0</v>
      </c>
      <c r="S97" s="41"/>
      <c r="T97" s="41"/>
      <c r="U97" s="41"/>
      <c r="V97" s="41"/>
    </row>
    <row r="98" spans="1:22" s="38" customFormat="1" ht="127.5" x14ac:dyDescent="0.25">
      <c r="A98" s="39">
        <v>6</v>
      </c>
      <c r="B98" s="4" t="s">
        <v>19</v>
      </c>
      <c r="C98" s="52">
        <v>1206</v>
      </c>
      <c r="D98" s="5" t="s">
        <v>84</v>
      </c>
      <c r="E98" s="5"/>
      <c r="F98" s="41"/>
      <c r="G98" s="41"/>
      <c r="H98" s="41"/>
      <c r="I98" s="41"/>
      <c r="J98" s="41"/>
      <c r="K98" s="41"/>
      <c r="L98" s="41"/>
      <c r="M98" s="41"/>
      <c r="N98" s="41"/>
      <c r="O98" s="39">
        <f t="shared" si="13"/>
        <v>0</v>
      </c>
      <c r="P98" s="39"/>
      <c r="Q98" s="41"/>
      <c r="R98" s="39">
        <f t="shared" si="14"/>
        <v>0</v>
      </c>
      <c r="S98" s="41"/>
      <c r="T98" s="41"/>
      <c r="U98" s="41"/>
      <c r="V98" s="41"/>
    </row>
    <row r="99" spans="1:22" s="38" customFormat="1" ht="63.75" x14ac:dyDescent="0.25">
      <c r="A99" s="39">
        <v>7</v>
      </c>
      <c r="B99" s="4" t="s">
        <v>20</v>
      </c>
      <c r="C99" s="52">
        <v>1207</v>
      </c>
      <c r="D99" s="5" t="s">
        <v>85</v>
      </c>
      <c r="E99" s="5"/>
      <c r="F99" s="41"/>
      <c r="G99" s="41"/>
      <c r="H99" s="41"/>
      <c r="I99" s="41"/>
      <c r="J99" s="41"/>
      <c r="K99" s="41"/>
      <c r="L99" s="41"/>
      <c r="M99" s="41"/>
      <c r="N99" s="41"/>
      <c r="O99" s="39">
        <f t="shared" si="13"/>
        <v>0</v>
      </c>
      <c r="P99" s="39"/>
      <c r="Q99" s="41"/>
      <c r="R99" s="39">
        <f t="shared" si="14"/>
        <v>0</v>
      </c>
      <c r="S99" s="41"/>
      <c r="T99" s="41"/>
      <c r="U99" s="41"/>
      <c r="V99" s="41"/>
    </row>
    <row r="100" spans="1:22" s="38" customFormat="1" ht="89.25" x14ac:dyDescent="0.25">
      <c r="A100" s="39">
        <v>8</v>
      </c>
      <c r="B100" s="4" t="s">
        <v>21</v>
      </c>
      <c r="C100" s="52">
        <v>1208</v>
      </c>
      <c r="D100" s="5" t="s">
        <v>86</v>
      </c>
      <c r="E100" s="5"/>
      <c r="F100" s="41"/>
      <c r="G100" s="41"/>
      <c r="H100" s="41"/>
      <c r="I100" s="41"/>
      <c r="J100" s="41"/>
      <c r="K100" s="41"/>
      <c r="L100" s="41"/>
      <c r="M100" s="41"/>
      <c r="N100" s="41"/>
      <c r="O100" s="39">
        <f t="shared" si="13"/>
        <v>0</v>
      </c>
      <c r="P100" s="39"/>
      <c r="Q100" s="41"/>
      <c r="R100" s="39">
        <f t="shared" si="14"/>
        <v>0</v>
      </c>
      <c r="S100" s="41"/>
      <c r="T100" s="41"/>
      <c r="U100" s="41"/>
      <c r="V100" s="41"/>
    </row>
    <row r="101" spans="1:22" s="38" customFormat="1" ht="102" x14ac:dyDescent="0.25">
      <c r="A101" s="39">
        <v>9</v>
      </c>
      <c r="B101" s="4" t="s">
        <v>22</v>
      </c>
      <c r="C101" s="52">
        <v>1209</v>
      </c>
      <c r="D101" s="5" t="s">
        <v>87</v>
      </c>
      <c r="E101" s="5"/>
      <c r="F101" s="41"/>
      <c r="G101" s="41"/>
      <c r="H101" s="41"/>
      <c r="I101" s="41"/>
      <c r="J101" s="41"/>
      <c r="K101" s="41"/>
      <c r="L101" s="41"/>
      <c r="M101" s="41"/>
      <c r="N101" s="41"/>
      <c r="O101" s="39">
        <f t="shared" si="13"/>
        <v>0</v>
      </c>
      <c r="P101" s="39"/>
      <c r="Q101" s="41"/>
      <c r="R101" s="39">
        <f t="shared" si="14"/>
        <v>0</v>
      </c>
      <c r="S101" s="41"/>
      <c r="T101" s="41"/>
      <c r="U101" s="41"/>
      <c r="V101" s="41"/>
    </row>
    <row r="102" spans="1:22" s="38" customFormat="1" ht="63.75" x14ac:dyDescent="0.25">
      <c r="A102" s="39">
        <v>10</v>
      </c>
      <c r="B102" s="4" t="s">
        <v>23</v>
      </c>
      <c r="C102" s="52">
        <v>1210</v>
      </c>
      <c r="D102" s="5" t="s">
        <v>88</v>
      </c>
      <c r="E102" s="5"/>
      <c r="F102" s="41"/>
      <c r="G102" s="41"/>
      <c r="H102" s="41"/>
      <c r="I102" s="41"/>
      <c r="J102" s="41"/>
      <c r="K102" s="41"/>
      <c r="L102" s="41"/>
      <c r="M102" s="41"/>
      <c r="N102" s="41"/>
      <c r="O102" s="39">
        <f t="shared" si="13"/>
        <v>0</v>
      </c>
      <c r="P102" s="39"/>
      <c r="Q102" s="41"/>
      <c r="R102" s="39">
        <f t="shared" si="14"/>
        <v>0</v>
      </c>
      <c r="S102" s="41"/>
      <c r="T102" s="41"/>
      <c r="U102" s="41"/>
      <c r="V102" s="41"/>
    </row>
    <row r="103" spans="1:22" s="38" customFormat="1" ht="76.5" x14ac:dyDescent="0.25">
      <c r="A103" s="39">
        <v>11</v>
      </c>
      <c r="B103" s="4" t="s">
        <v>24</v>
      </c>
      <c r="C103" s="52">
        <v>1211</v>
      </c>
      <c r="D103" s="5" t="s">
        <v>89</v>
      </c>
      <c r="E103" s="5"/>
      <c r="F103" s="41"/>
      <c r="G103" s="41"/>
      <c r="H103" s="41"/>
      <c r="I103" s="41"/>
      <c r="J103" s="41"/>
      <c r="K103" s="41"/>
      <c r="L103" s="41"/>
      <c r="M103" s="41"/>
      <c r="N103" s="41"/>
      <c r="O103" s="39">
        <f t="shared" si="13"/>
        <v>0</v>
      </c>
      <c r="P103" s="39"/>
      <c r="Q103" s="41"/>
      <c r="R103" s="39">
        <f t="shared" si="14"/>
        <v>0</v>
      </c>
      <c r="S103" s="41"/>
      <c r="T103" s="41"/>
      <c r="U103" s="41"/>
      <c r="V103" s="41"/>
    </row>
    <row r="104" spans="1:22" s="38" customFormat="1" ht="63.75" x14ac:dyDescent="0.25">
      <c r="A104" s="39">
        <v>12</v>
      </c>
      <c r="B104" s="4" t="s">
        <v>25</v>
      </c>
      <c r="C104" s="52">
        <v>1212</v>
      </c>
      <c r="D104" s="5" t="s">
        <v>90</v>
      </c>
      <c r="E104" s="5"/>
      <c r="F104" s="41"/>
      <c r="G104" s="41"/>
      <c r="H104" s="41"/>
      <c r="I104" s="41"/>
      <c r="J104" s="41"/>
      <c r="K104" s="41"/>
      <c r="L104" s="41"/>
      <c r="M104" s="41"/>
      <c r="N104" s="41"/>
      <c r="O104" s="39">
        <f t="shared" si="13"/>
        <v>0</v>
      </c>
      <c r="P104" s="39"/>
      <c r="Q104" s="41"/>
      <c r="R104" s="39">
        <f t="shared" si="14"/>
        <v>0</v>
      </c>
      <c r="S104" s="41"/>
      <c r="T104" s="41"/>
      <c r="U104" s="41"/>
      <c r="V104" s="41"/>
    </row>
    <row r="105" spans="1:22" s="38" customFormat="1" ht="63.75" x14ac:dyDescent="0.25">
      <c r="A105" s="39">
        <v>13</v>
      </c>
      <c r="B105" s="4" t="s">
        <v>26</v>
      </c>
      <c r="C105" s="52">
        <v>1213</v>
      </c>
      <c r="D105" s="5" t="s">
        <v>91</v>
      </c>
      <c r="E105" s="5"/>
      <c r="F105" s="41"/>
      <c r="G105" s="41"/>
      <c r="H105" s="41"/>
      <c r="I105" s="41"/>
      <c r="J105" s="41"/>
      <c r="K105" s="41"/>
      <c r="L105" s="41"/>
      <c r="M105" s="41"/>
      <c r="N105" s="41"/>
      <c r="O105" s="39">
        <f t="shared" si="13"/>
        <v>0</v>
      </c>
      <c r="P105" s="39"/>
      <c r="Q105" s="41"/>
      <c r="R105" s="39">
        <f t="shared" si="14"/>
        <v>0</v>
      </c>
      <c r="S105" s="41"/>
      <c r="T105" s="41"/>
      <c r="U105" s="41"/>
      <c r="V105" s="41"/>
    </row>
    <row r="106" spans="1:22" s="38" customFormat="1" ht="63.75" x14ac:dyDescent="0.25">
      <c r="A106" s="39">
        <v>14</v>
      </c>
      <c r="B106" s="4" t="s">
        <v>27</v>
      </c>
      <c r="C106" s="52">
        <v>1214</v>
      </c>
      <c r="D106" s="5" t="s">
        <v>92</v>
      </c>
      <c r="E106" s="5"/>
      <c r="F106" s="5"/>
      <c r="G106" s="41"/>
      <c r="H106" s="41"/>
      <c r="I106" s="41"/>
      <c r="J106" s="41"/>
      <c r="K106" s="41"/>
      <c r="L106" s="41"/>
      <c r="M106" s="41"/>
      <c r="N106" s="41"/>
      <c r="O106" s="39">
        <f t="shared" si="13"/>
        <v>0</v>
      </c>
      <c r="P106" s="39"/>
      <c r="Q106" s="41"/>
      <c r="R106" s="39">
        <f t="shared" si="14"/>
        <v>0</v>
      </c>
      <c r="S106" s="41"/>
      <c r="T106" s="41"/>
      <c r="U106" s="41"/>
      <c r="V106" s="41"/>
    </row>
    <row r="107" spans="1:22" s="38" customFormat="1" ht="63.75" x14ac:dyDescent="0.25">
      <c r="A107" s="39">
        <v>15</v>
      </c>
      <c r="B107" s="4" t="s">
        <v>28</v>
      </c>
      <c r="C107" s="52">
        <v>1215</v>
      </c>
      <c r="D107" s="5" t="s">
        <v>93</v>
      </c>
      <c r="E107" s="5"/>
      <c r="F107" s="41"/>
      <c r="G107" s="41"/>
      <c r="H107" s="41"/>
      <c r="I107" s="41"/>
      <c r="J107" s="41"/>
      <c r="K107" s="41"/>
      <c r="L107" s="41"/>
      <c r="M107" s="41"/>
      <c r="N107" s="41"/>
      <c r="O107" s="39">
        <f t="shared" si="13"/>
        <v>0</v>
      </c>
      <c r="P107" s="39"/>
      <c r="Q107" s="41"/>
      <c r="R107" s="39">
        <f t="shared" si="14"/>
        <v>0</v>
      </c>
      <c r="S107" s="41"/>
      <c r="T107" s="41"/>
      <c r="U107" s="41"/>
      <c r="V107" s="41"/>
    </row>
    <row r="108" spans="1:22" s="38" customFormat="1" ht="63.75" x14ac:dyDescent="0.25">
      <c r="A108" s="39">
        <v>16</v>
      </c>
      <c r="B108" s="4" t="s">
        <v>29</v>
      </c>
      <c r="C108" s="52">
        <v>1216</v>
      </c>
      <c r="D108" s="5" t="s">
        <v>94</v>
      </c>
      <c r="E108" s="5"/>
      <c r="F108" s="41"/>
      <c r="G108" s="41"/>
      <c r="H108" s="41"/>
      <c r="I108" s="41"/>
      <c r="J108" s="41"/>
      <c r="K108" s="41"/>
      <c r="L108" s="41"/>
      <c r="M108" s="41"/>
      <c r="N108" s="41"/>
      <c r="O108" s="39">
        <f t="shared" si="13"/>
        <v>0</v>
      </c>
      <c r="P108" s="39"/>
      <c r="Q108" s="41"/>
      <c r="R108" s="39">
        <f t="shared" si="14"/>
        <v>0</v>
      </c>
      <c r="S108" s="41"/>
      <c r="T108" s="41"/>
      <c r="U108" s="41"/>
      <c r="V108" s="41"/>
    </row>
    <row r="109" spans="1:22" s="38" customFormat="1" ht="76.5" x14ac:dyDescent="0.25">
      <c r="A109" s="39">
        <v>17</v>
      </c>
      <c r="B109" s="4" t="s">
        <v>30</v>
      </c>
      <c r="C109" s="52">
        <v>1217</v>
      </c>
      <c r="D109" s="5" t="s">
        <v>95</v>
      </c>
      <c r="E109" s="5"/>
      <c r="F109" s="41"/>
      <c r="G109" s="41"/>
      <c r="H109" s="41"/>
      <c r="I109" s="41"/>
      <c r="J109" s="41"/>
      <c r="K109" s="41"/>
      <c r="L109" s="41"/>
      <c r="M109" s="41"/>
      <c r="N109" s="41"/>
      <c r="O109" s="39">
        <f t="shared" si="13"/>
        <v>0</v>
      </c>
      <c r="P109" s="39"/>
      <c r="Q109" s="41"/>
      <c r="R109" s="39">
        <f t="shared" si="14"/>
        <v>0</v>
      </c>
      <c r="S109" s="41"/>
      <c r="T109" s="41"/>
      <c r="U109" s="41"/>
      <c r="V109" s="41"/>
    </row>
    <row r="110" spans="1:22" s="38" customFormat="1" ht="63.75" x14ac:dyDescent="0.25">
      <c r="A110" s="39">
        <v>18</v>
      </c>
      <c r="B110" s="4" t="s">
        <v>31</v>
      </c>
      <c r="C110" s="52">
        <v>1218</v>
      </c>
      <c r="D110" s="5" t="s">
        <v>96</v>
      </c>
      <c r="E110" s="5"/>
      <c r="F110" s="5"/>
      <c r="G110" s="41"/>
      <c r="H110" s="41"/>
      <c r="I110" s="41"/>
      <c r="J110" s="41"/>
      <c r="K110" s="41"/>
      <c r="L110" s="41"/>
      <c r="M110" s="41"/>
      <c r="N110" s="41"/>
      <c r="O110" s="39">
        <f t="shared" si="13"/>
        <v>0</v>
      </c>
      <c r="P110" s="39"/>
      <c r="Q110" s="41"/>
      <c r="R110" s="39">
        <f t="shared" si="14"/>
        <v>0</v>
      </c>
      <c r="S110" s="41"/>
      <c r="T110" s="41"/>
      <c r="U110" s="41"/>
      <c r="V110" s="41"/>
    </row>
    <row r="111" spans="1:22" s="38" customFormat="1" x14ac:dyDescent="0.25">
      <c r="A111" s="39">
        <v>19</v>
      </c>
      <c r="B111" s="4"/>
      <c r="C111" s="40">
        <v>1219</v>
      </c>
      <c r="D111" s="5"/>
      <c r="E111" s="41"/>
      <c r="F111" s="41"/>
      <c r="G111" s="41"/>
      <c r="H111" s="41"/>
      <c r="I111" s="41"/>
      <c r="J111" s="41"/>
      <c r="K111" s="41"/>
      <c r="L111" s="41"/>
      <c r="M111" s="41"/>
      <c r="N111" s="41"/>
      <c r="O111" s="39">
        <f t="shared" si="13"/>
        <v>0</v>
      </c>
      <c r="P111" s="39"/>
      <c r="Q111" s="41"/>
      <c r="R111" s="39">
        <f t="shared" si="14"/>
        <v>0</v>
      </c>
      <c r="S111" s="41"/>
      <c r="T111" s="41"/>
      <c r="U111" s="41"/>
      <c r="V111" s="41"/>
    </row>
    <row r="112" spans="1:22" s="38" customFormat="1" x14ac:dyDescent="0.25">
      <c r="A112" s="39">
        <v>20</v>
      </c>
      <c r="B112" s="4"/>
      <c r="C112" s="40">
        <v>1220</v>
      </c>
      <c r="D112" s="5"/>
      <c r="E112" s="41"/>
      <c r="F112" s="41"/>
      <c r="G112" s="41"/>
      <c r="H112" s="41"/>
      <c r="I112" s="41"/>
      <c r="J112" s="41"/>
      <c r="K112" s="41"/>
      <c r="L112" s="41"/>
      <c r="M112" s="41"/>
      <c r="N112" s="41"/>
      <c r="O112" s="39">
        <f t="shared" si="13"/>
        <v>0</v>
      </c>
      <c r="P112" s="39"/>
      <c r="Q112" s="41"/>
      <c r="R112" s="39">
        <f t="shared" si="14"/>
        <v>0</v>
      </c>
      <c r="S112" s="41"/>
      <c r="T112" s="41"/>
      <c r="U112" s="41"/>
      <c r="V112" s="41"/>
    </row>
    <row r="113" spans="1:22" s="38" customFormat="1" x14ac:dyDescent="0.25">
      <c r="A113" s="39">
        <v>21</v>
      </c>
      <c r="B113" s="4"/>
      <c r="C113" s="40">
        <v>1221</v>
      </c>
      <c r="D113" s="5"/>
      <c r="E113" s="41"/>
      <c r="F113" s="41"/>
      <c r="G113" s="41"/>
      <c r="H113" s="41"/>
      <c r="I113" s="41"/>
      <c r="J113" s="41"/>
      <c r="K113" s="41"/>
      <c r="L113" s="41"/>
      <c r="M113" s="41"/>
      <c r="N113" s="41"/>
      <c r="O113" s="39">
        <f t="shared" si="13"/>
        <v>0</v>
      </c>
      <c r="P113" s="39"/>
      <c r="Q113" s="41"/>
      <c r="R113" s="39">
        <f t="shared" si="14"/>
        <v>0</v>
      </c>
      <c r="S113" s="41"/>
      <c r="T113" s="41"/>
      <c r="U113" s="41"/>
      <c r="V113" s="41"/>
    </row>
    <row r="114" spans="1:22" s="38" customFormat="1" x14ac:dyDescent="0.25">
      <c r="A114" s="39">
        <v>22</v>
      </c>
      <c r="B114" s="4"/>
      <c r="C114" s="40">
        <v>1222</v>
      </c>
      <c r="D114" s="5"/>
      <c r="E114" s="41"/>
      <c r="F114" s="41"/>
      <c r="G114" s="41"/>
      <c r="H114" s="41"/>
      <c r="I114" s="41"/>
      <c r="J114" s="41"/>
      <c r="K114" s="41"/>
      <c r="L114" s="41"/>
      <c r="M114" s="41"/>
      <c r="N114" s="41"/>
      <c r="O114" s="39">
        <f t="shared" si="13"/>
        <v>0</v>
      </c>
      <c r="P114" s="39"/>
      <c r="Q114" s="41"/>
      <c r="R114" s="39">
        <f t="shared" si="14"/>
        <v>0</v>
      </c>
      <c r="S114" s="41"/>
      <c r="T114" s="41"/>
      <c r="U114" s="41"/>
      <c r="V114" s="41"/>
    </row>
    <row r="115" spans="1:22" s="38" customFormat="1" x14ac:dyDescent="0.25">
      <c r="A115" s="39">
        <v>23</v>
      </c>
      <c r="B115" s="4"/>
      <c r="C115" s="40">
        <v>1223</v>
      </c>
      <c r="D115" s="5"/>
      <c r="E115" s="41"/>
      <c r="F115" s="41"/>
      <c r="G115" s="41"/>
      <c r="H115" s="41"/>
      <c r="I115" s="41"/>
      <c r="J115" s="41"/>
      <c r="K115" s="41"/>
      <c r="L115" s="41"/>
      <c r="M115" s="41"/>
      <c r="N115" s="41"/>
      <c r="O115" s="39">
        <f t="shared" si="13"/>
        <v>0</v>
      </c>
      <c r="P115" s="39"/>
      <c r="Q115" s="41"/>
      <c r="R115" s="39">
        <f t="shared" si="14"/>
        <v>0</v>
      </c>
      <c r="S115" s="41"/>
      <c r="T115" s="41"/>
      <c r="U115" s="41"/>
      <c r="V115" s="41"/>
    </row>
    <row r="116" spans="1:22" s="38" customFormat="1" x14ac:dyDescent="0.25">
      <c r="A116" s="39" t="s">
        <v>184</v>
      </c>
      <c r="B116" s="4"/>
      <c r="C116" s="40" t="s">
        <v>184</v>
      </c>
      <c r="D116" s="5"/>
      <c r="E116" s="41"/>
      <c r="F116" s="41"/>
      <c r="G116" s="41"/>
      <c r="H116" s="41"/>
      <c r="I116" s="41"/>
      <c r="J116" s="41"/>
      <c r="K116" s="41"/>
      <c r="L116" s="41"/>
      <c r="M116" s="41"/>
      <c r="N116" s="41"/>
      <c r="O116" s="39">
        <f t="shared" si="13"/>
        <v>0</v>
      </c>
      <c r="P116" s="39"/>
      <c r="Q116" s="41"/>
      <c r="R116" s="39">
        <f t="shared" si="14"/>
        <v>0</v>
      </c>
      <c r="S116" s="41"/>
      <c r="T116" s="41"/>
      <c r="U116" s="41"/>
      <c r="V116" s="41"/>
    </row>
    <row r="117" spans="1:22" s="38" customFormat="1" x14ac:dyDescent="0.25">
      <c r="A117" s="39"/>
      <c r="B117" s="4"/>
      <c r="C117" s="40"/>
      <c r="D117" s="5"/>
      <c r="E117" s="41"/>
      <c r="F117" s="41"/>
      <c r="G117" s="41"/>
      <c r="H117" s="41"/>
      <c r="I117" s="41"/>
      <c r="J117" s="41"/>
      <c r="K117" s="41"/>
      <c r="L117" s="41"/>
      <c r="M117" s="41"/>
      <c r="N117" s="41"/>
      <c r="O117" s="39">
        <f t="shared" si="13"/>
        <v>0</v>
      </c>
      <c r="P117" s="39"/>
      <c r="Q117" s="41"/>
      <c r="R117" s="39">
        <f t="shared" si="14"/>
        <v>0</v>
      </c>
      <c r="S117" s="41"/>
      <c r="T117" s="41"/>
      <c r="U117" s="41"/>
      <c r="V117" s="41"/>
    </row>
    <row r="118" spans="1:22" s="38" customFormat="1" ht="36.75" customHeight="1" x14ac:dyDescent="0.25">
      <c r="A118" s="37"/>
      <c r="B118" s="54"/>
      <c r="C118" s="37">
        <v>600</v>
      </c>
      <c r="D118" s="89" t="s">
        <v>484</v>
      </c>
      <c r="E118" s="90"/>
      <c r="F118" s="90"/>
      <c r="G118" s="90"/>
      <c r="H118" s="90"/>
      <c r="I118" s="90"/>
      <c r="J118" s="90"/>
      <c r="K118" s="90"/>
      <c r="L118" s="90"/>
      <c r="M118" s="90"/>
      <c r="N118" s="90"/>
      <c r="O118" s="55" t="s">
        <v>191</v>
      </c>
      <c r="P118" s="55" t="s">
        <v>191</v>
      </c>
      <c r="Q118" s="55" t="s">
        <v>191</v>
      </c>
      <c r="R118" s="55" t="s">
        <v>191</v>
      </c>
      <c r="S118" s="55" t="s">
        <v>191</v>
      </c>
      <c r="T118" s="55" t="s">
        <v>191</v>
      </c>
      <c r="U118" s="55" t="s">
        <v>191</v>
      </c>
      <c r="V118" s="55" t="s">
        <v>191</v>
      </c>
    </row>
    <row r="119" spans="1:22" s="38" customFormat="1" ht="99.75" x14ac:dyDescent="0.25">
      <c r="A119" s="39">
        <v>1</v>
      </c>
      <c r="B119" s="4" t="s">
        <v>1</v>
      </c>
      <c r="C119" s="40">
        <v>601</v>
      </c>
      <c r="D119" s="5" t="s">
        <v>66</v>
      </c>
      <c r="E119" s="56" t="s">
        <v>191</v>
      </c>
      <c r="F119" s="56" t="s">
        <v>191</v>
      </c>
      <c r="G119" s="56" t="s">
        <v>191</v>
      </c>
      <c r="H119" s="56" t="s">
        <v>191</v>
      </c>
      <c r="I119" s="56" t="s">
        <v>191</v>
      </c>
      <c r="J119" s="56" t="s">
        <v>191</v>
      </c>
      <c r="K119" s="56" t="s">
        <v>191</v>
      </c>
      <c r="L119" s="57" t="s">
        <v>497</v>
      </c>
      <c r="M119" s="56" t="s">
        <v>191</v>
      </c>
      <c r="N119" s="56" t="s">
        <v>191</v>
      </c>
      <c r="O119" s="56" t="s">
        <v>191</v>
      </c>
      <c r="P119" s="56" t="s">
        <v>191</v>
      </c>
      <c r="Q119" s="56" t="s">
        <v>191</v>
      </c>
      <c r="R119" s="56" t="s">
        <v>191</v>
      </c>
      <c r="S119" s="56" t="s">
        <v>191</v>
      </c>
      <c r="T119" s="56" t="s">
        <v>191</v>
      </c>
      <c r="U119" s="56" t="s">
        <v>191</v>
      </c>
      <c r="V119" s="56" t="s">
        <v>191</v>
      </c>
    </row>
    <row r="120" spans="1:22" s="38" customFormat="1" ht="63.75" x14ac:dyDescent="0.25">
      <c r="A120" s="39">
        <v>2</v>
      </c>
      <c r="B120" s="4" t="s">
        <v>2</v>
      </c>
      <c r="C120" s="40">
        <v>602</v>
      </c>
      <c r="D120" s="5" t="s">
        <v>67</v>
      </c>
      <c r="E120" s="56" t="s">
        <v>191</v>
      </c>
      <c r="F120" s="56" t="s">
        <v>191</v>
      </c>
      <c r="G120" s="56" t="s">
        <v>191</v>
      </c>
      <c r="H120" s="56" t="s">
        <v>191</v>
      </c>
      <c r="I120" s="56" t="s">
        <v>191</v>
      </c>
      <c r="J120" s="56" t="s">
        <v>191</v>
      </c>
      <c r="K120" s="56" t="s">
        <v>191</v>
      </c>
      <c r="L120" s="41"/>
      <c r="M120" s="56" t="s">
        <v>191</v>
      </c>
      <c r="N120" s="56" t="s">
        <v>191</v>
      </c>
      <c r="O120" s="56" t="s">
        <v>191</v>
      </c>
      <c r="P120" s="56" t="s">
        <v>191</v>
      </c>
      <c r="Q120" s="56" t="s">
        <v>191</v>
      </c>
      <c r="R120" s="56" t="s">
        <v>191</v>
      </c>
      <c r="S120" s="56" t="s">
        <v>191</v>
      </c>
      <c r="T120" s="56" t="s">
        <v>191</v>
      </c>
      <c r="U120" s="56" t="s">
        <v>191</v>
      </c>
      <c r="V120" s="56" t="s">
        <v>191</v>
      </c>
    </row>
    <row r="121" spans="1:22" s="38" customFormat="1" ht="99.75" x14ac:dyDescent="0.25">
      <c r="A121" s="39">
        <v>3</v>
      </c>
      <c r="B121" s="4" t="s">
        <v>3</v>
      </c>
      <c r="C121" s="40">
        <v>603</v>
      </c>
      <c r="D121" s="5" t="s">
        <v>68</v>
      </c>
      <c r="E121" s="56" t="s">
        <v>191</v>
      </c>
      <c r="F121" s="56" t="s">
        <v>191</v>
      </c>
      <c r="G121" s="56" t="s">
        <v>191</v>
      </c>
      <c r="H121" s="56" t="s">
        <v>191</v>
      </c>
      <c r="I121" s="56" t="s">
        <v>191</v>
      </c>
      <c r="J121" s="56" t="s">
        <v>191</v>
      </c>
      <c r="K121" s="56" t="s">
        <v>191</v>
      </c>
      <c r="L121" s="57" t="s">
        <v>497</v>
      </c>
      <c r="M121" s="56" t="s">
        <v>191</v>
      </c>
      <c r="N121" s="56" t="s">
        <v>191</v>
      </c>
      <c r="O121" s="56" t="s">
        <v>191</v>
      </c>
      <c r="P121" s="56" t="s">
        <v>191</v>
      </c>
      <c r="Q121" s="56" t="s">
        <v>191</v>
      </c>
      <c r="R121" s="56" t="s">
        <v>191</v>
      </c>
      <c r="S121" s="56" t="s">
        <v>191</v>
      </c>
      <c r="T121" s="56" t="s">
        <v>191</v>
      </c>
      <c r="U121" s="56" t="s">
        <v>191</v>
      </c>
      <c r="V121" s="56" t="s">
        <v>191</v>
      </c>
    </row>
    <row r="122" spans="1:22" s="38" customFormat="1" ht="63.75" x14ac:dyDescent="0.25">
      <c r="A122" s="39">
        <v>4</v>
      </c>
      <c r="B122" s="4" t="s">
        <v>4</v>
      </c>
      <c r="C122" s="40">
        <v>604</v>
      </c>
      <c r="D122" s="5" t="s">
        <v>69</v>
      </c>
      <c r="E122" s="56" t="s">
        <v>191</v>
      </c>
      <c r="F122" s="56" t="s">
        <v>191</v>
      </c>
      <c r="G122" s="56" t="s">
        <v>191</v>
      </c>
      <c r="H122" s="56" t="s">
        <v>191</v>
      </c>
      <c r="I122" s="56" t="s">
        <v>191</v>
      </c>
      <c r="J122" s="56" t="s">
        <v>191</v>
      </c>
      <c r="K122" s="56" t="s">
        <v>191</v>
      </c>
      <c r="L122" s="41"/>
      <c r="M122" s="56" t="s">
        <v>191</v>
      </c>
      <c r="N122" s="56" t="s">
        <v>191</v>
      </c>
      <c r="O122" s="56" t="s">
        <v>191</v>
      </c>
      <c r="P122" s="56" t="s">
        <v>191</v>
      </c>
      <c r="Q122" s="56" t="s">
        <v>191</v>
      </c>
      <c r="R122" s="56" t="s">
        <v>191</v>
      </c>
      <c r="S122" s="56" t="s">
        <v>191</v>
      </c>
      <c r="T122" s="56" t="s">
        <v>191</v>
      </c>
      <c r="U122" s="56" t="s">
        <v>191</v>
      </c>
      <c r="V122" s="56" t="s">
        <v>191</v>
      </c>
    </row>
    <row r="123" spans="1:22" s="38" customFormat="1" ht="63.75" x14ac:dyDescent="0.25">
      <c r="A123" s="39">
        <v>5</v>
      </c>
      <c r="B123" s="4" t="s">
        <v>5</v>
      </c>
      <c r="C123" s="40">
        <v>605</v>
      </c>
      <c r="D123" s="5" t="s">
        <v>70</v>
      </c>
      <c r="E123" s="56" t="s">
        <v>191</v>
      </c>
      <c r="F123" s="56" t="s">
        <v>191</v>
      </c>
      <c r="G123" s="56" t="s">
        <v>191</v>
      </c>
      <c r="H123" s="56" t="s">
        <v>191</v>
      </c>
      <c r="I123" s="56" t="s">
        <v>191</v>
      </c>
      <c r="J123" s="56" t="s">
        <v>191</v>
      </c>
      <c r="K123" s="56" t="s">
        <v>191</v>
      </c>
      <c r="L123" s="41"/>
      <c r="M123" s="56" t="s">
        <v>191</v>
      </c>
      <c r="N123" s="56" t="s">
        <v>191</v>
      </c>
      <c r="O123" s="56" t="s">
        <v>191</v>
      </c>
      <c r="P123" s="56" t="s">
        <v>191</v>
      </c>
      <c r="Q123" s="56" t="s">
        <v>191</v>
      </c>
      <c r="R123" s="56" t="s">
        <v>191</v>
      </c>
      <c r="S123" s="56" t="s">
        <v>191</v>
      </c>
      <c r="T123" s="56" t="s">
        <v>191</v>
      </c>
      <c r="U123" s="56" t="s">
        <v>191</v>
      </c>
      <c r="V123" s="56" t="s">
        <v>191</v>
      </c>
    </row>
    <row r="124" spans="1:22" s="38" customFormat="1" ht="99.75" x14ac:dyDescent="0.25">
      <c r="A124" s="39">
        <v>6</v>
      </c>
      <c r="B124" s="4" t="s">
        <v>6</v>
      </c>
      <c r="C124" s="40">
        <v>606</v>
      </c>
      <c r="D124" s="5" t="s">
        <v>71</v>
      </c>
      <c r="E124" s="56" t="s">
        <v>191</v>
      </c>
      <c r="F124" s="56" t="s">
        <v>191</v>
      </c>
      <c r="G124" s="56" t="s">
        <v>191</v>
      </c>
      <c r="H124" s="56" t="s">
        <v>191</v>
      </c>
      <c r="I124" s="56" t="s">
        <v>191</v>
      </c>
      <c r="J124" s="56" t="s">
        <v>191</v>
      </c>
      <c r="K124" s="56" t="s">
        <v>191</v>
      </c>
      <c r="L124" s="57" t="s">
        <v>497</v>
      </c>
      <c r="M124" s="56" t="s">
        <v>191</v>
      </c>
      <c r="N124" s="56" t="s">
        <v>191</v>
      </c>
      <c r="O124" s="56" t="s">
        <v>191</v>
      </c>
      <c r="P124" s="56" t="s">
        <v>191</v>
      </c>
      <c r="Q124" s="56" t="s">
        <v>191</v>
      </c>
      <c r="R124" s="56" t="s">
        <v>191</v>
      </c>
      <c r="S124" s="56" t="s">
        <v>191</v>
      </c>
      <c r="T124" s="56" t="s">
        <v>191</v>
      </c>
      <c r="U124" s="56" t="s">
        <v>191</v>
      </c>
      <c r="V124" s="56" t="s">
        <v>191</v>
      </c>
    </row>
    <row r="125" spans="1:22" s="38" customFormat="1" ht="76.5" x14ac:dyDescent="0.25">
      <c r="A125" s="39">
        <v>7</v>
      </c>
      <c r="B125" s="4" t="s">
        <v>7</v>
      </c>
      <c r="C125" s="40">
        <v>607</v>
      </c>
      <c r="D125" s="5" t="s">
        <v>72</v>
      </c>
      <c r="E125" s="56" t="s">
        <v>191</v>
      </c>
      <c r="F125" s="56" t="s">
        <v>191</v>
      </c>
      <c r="G125" s="56" t="s">
        <v>191</v>
      </c>
      <c r="H125" s="56" t="s">
        <v>191</v>
      </c>
      <c r="I125" s="56" t="s">
        <v>191</v>
      </c>
      <c r="J125" s="56" t="s">
        <v>191</v>
      </c>
      <c r="K125" s="56" t="s">
        <v>191</v>
      </c>
      <c r="L125" s="41"/>
      <c r="M125" s="56" t="s">
        <v>191</v>
      </c>
      <c r="N125" s="56" t="s">
        <v>191</v>
      </c>
      <c r="O125" s="56" t="s">
        <v>191</v>
      </c>
      <c r="P125" s="56" t="s">
        <v>191</v>
      </c>
      <c r="Q125" s="56" t="s">
        <v>191</v>
      </c>
      <c r="R125" s="56" t="s">
        <v>191</v>
      </c>
      <c r="S125" s="56" t="s">
        <v>191</v>
      </c>
      <c r="T125" s="56" t="s">
        <v>191</v>
      </c>
      <c r="U125" s="56" t="s">
        <v>191</v>
      </c>
      <c r="V125" s="56" t="s">
        <v>191</v>
      </c>
    </row>
    <row r="126" spans="1:22" s="38" customFormat="1" ht="63.75" x14ac:dyDescent="0.25">
      <c r="A126" s="39">
        <v>8</v>
      </c>
      <c r="B126" s="4" t="s">
        <v>8</v>
      </c>
      <c r="C126" s="40">
        <v>608</v>
      </c>
      <c r="D126" s="5" t="s">
        <v>73</v>
      </c>
      <c r="E126" s="56" t="s">
        <v>191</v>
      </c>
      <c r="F126" s="56" t="s">
        <v>191</v>
      </c>
      <c r="G126" s="56" t="s">
        <v>191</v>
      </c>
      <c r="H126" s="56" t="s">
        <v>191</v>
      </c>
      <c r="I126" s="56" t="s">
        <v>191</v>
      </c>
      <c r="J126" s="56" t="s">
        <v>191</v>
      </c>
      <c r="K126" s="56" t="s">
        <v>191</v>
      </c>
      <c r="L126" s="41"/>
      <c r="M126" s="56" t="s">
        <v>191</v>
      </c>
      <c r="N126" s="56" t="s">
        <v>191</v>
      </c>
      <c r="O126" s="56" t="s">
        <v>191</v>
      </c>
      <c r="P126" s="56" t="s">
        <v>191</v>
      </c>
      <c r="Q126" s="56" t="s">
        <v>191</v>
      </c>
      <c r="R126" s="56" t="s">
        <v>191</v>
      </c>
      <c r="S126" s="56" t="s">
        <v>191</v>
      </c>
      <c r="T126" s="56" t="s">
        <v>191</v>
      </c>
      <c r="U126" s="56" t="s">
        <v>191</v>
      </c>
      <c r="V126" s="56" t="s">
        <v>191</v>
      </c>
    </row>
    <row r="127" spans="1:22" s="38" customFormat="1" ht="229.5" x14ac:dyDescent="0.25">
      <c r="A127" s="39">
        <v>9</v>
      </c>
      <c r="B127" s="4" t="s">
        <v>9</v>
      </c>
      <c r="C127" s="40">
        <v>609</v>
      </c>
      <c r="D127" s="5" t="s">
        <v>74</v>
      </c>
      <c r="E127" s="56" t="s">
        <v>191</v>
      </c>
      <c r="F127" s="56" t="s">
        <v>191</v>
      </c>
      <c r="G127" s="56" t="s">
        <v>191</v>
      </c>
      <c r="H127" s="56" t="s">
        <v>191</v>
      </c>
      <c r="I127" s="56" t="s">
        <v>191</v>
      </c>
      <c r="J127" s="56" t="s">
        <v>191</v>
      </c>
      <c r="K127" s="56" t="s">
        <v>191</v>
      </c>
      <c r="L127" s="41"/>
      <c r="M127" s="56" t="s">
        <v>191</v>
      </c>
      <c r="N127" s="56" t="s">
        <v>191</v>
      </c>
      <c r="O127" s="56" t="s">
        <v>191</v>
      </c>
      <c r="P127" s="56" t="s">
        <v>191</v>
      </c>
      <c r="Q127" s="56" t="s">
        <v>191</v>
      </c>
      <c r="R127" s="56" t="s">
        <v>191</v>
      </c>
      <c r="S127" s="56" t="s">
        <v>191</v>
      </c>
      <c r="T127" s="56" t="s">
        <v>191</v>
      </c>
      <c r="U127" s="56" t="s">
        <v>191</v>
      </c>
      <c r="V127" s="56" t="s">
        <v>191</v>
      </c>
    </row>
    <row r="128" spans="1:22" s="38" customFormat="1" ht="178.5" x14ac:dyDescent="0.25">
      <c r="A128" s="39">
        <v>10</v>
      </c>
      <c r="B128" s="4" t="s">
        <v>10</v>
      </c>
      <c r="C128" s="40">
        <v>610</v>
      </c>
      <c r="D128" s="5" t="s">
        <v>75</v>
      </c>
      <c r="E128" s="56" t="s">
        <v>191</v>
      </c>
      <c r="F128" s="56" t="s">
        <v>191</v>
      </c>
      <c r="G128" s="56" t="s">
        <v>191</v>
      </c>
      <c r="H128" s="56" t="s">
        <v>191</v>
      </c>
      <c r="I128" s="56" t="s">
        <v>191</v>
      </c>
      <c r="J128" s="56" t="s">
        <v>191</v>
      </c>
      <c r="K128" s="56" t="s">
        <v>191</v>
      </c>
      <c r="L128" s="41"/>
      <c r="M128" s="56" t="s">
        <v>191</v>
      </c>
      <c r="N128" s="56" t="s">
        <v>191</v>
      </c>
      <c r="O128" s="56" t="s">
        <v>191</v>
      </c>
      <c r="P128" s="56" t="s">
        <v>191</v>
      </c>
      <c r="Q128" s="56" t="s">
        <v>191</v>
      </c>
      <c r="R128" s="56" t="s">
        <v>191</v>
      </c>
      <c r="S128" s="56" t="s">
        <v>191</v>
      </c>
      <c r="T128" s="56" t="s">
        <v>191</v>
      </c>
      <c r="U128" s="56" t="s">
        <v>191</v>
      </c>
      <c r="V128" s="56" t="s">
        <v>191</v>
      </c>
    </row>
    <row r="129" spans="1:22" s="38" customFormat="1" ht="63.75" x14ac:dyDescent="0.25">
      <c r="A129" s="39">
        <v>11</v>
      </c>
      <c r="B129" s="4" t="s">
        <v>11</v>
      </c>
      <c r="C129" s="40">
        <v>611</v>
      </c>
      <c r="D129" s="5" t="s">
        <v>76</v>
      </c>
      <c r="E129" s="56" t="s">
        <v>191</v>
      </c>
      <c r="F129" s="56" t="s">
        <v>191</v>
      </c>
      <c r="G129" s="56" t="s">
        <v>191</v>
      </c>
      <c r="H129" s="56" t="s">
        <v>191</v>
      </c>
      <c r="I129" s="56" t="s">
        <v>191</v>
      </c>
      <c r="J129" s="56" t="s">
        <v>191</v>
      </c>
      <c r="K129" s="56" t="s">
        <v>191</v>
      </c>
      <c r="L129" s="41"/>
      <c r="M129" s="56" t="s">
        <v>191</v>
      </c>
      <c r="N129" s="56" t="s">
        <v>191</v>
      </c>
      <c r="O129" s="56" t="s">
        <v>191</v>
      </c>
      <c r="P129" s="56" t="s">
        <v>191</v>
      </c>
      <c r="Q129" s="56" t="s">
        <v>191</v>
      </c>
      <c r="R129" s="56" t="s">
        <v>191</v>
      </c>
      <c r="S129" s="56" t="s">
        <v>191</v>
      </c>
      <c r="T129" s="56" t="s">
        <v>191</v>
      </c>
      <c r="U129" s="56" t="s">
        <v>191</v>
      </c>
      <c r="V129" s="56" t="s">
        <v>191</v>
      </c>
    </row>
    <row r="130" spans="1:22" s="38" customFormat="1" ht="63.75" x14ac:dyDescent="0.25">
      <c r="A130" s="39">
        <v>12</v>
      </c>
      <c r="B130" s="4" t="s">
        <v>12</v>
      </c>
      <c r="C130" s="40">
        <v>612</v>
      </c>
      <c r="D130" s="5" t="s">
        <v>77</v>
      </c>
      <c r="E130" s="56" t="s">
        <v>191</v>
      </c>
      <c r="F130" s="56" t="s">
        <v>191</v>
      </c>
      <c r="G130" s="56" t="s">
        <v>191</v>
      </c>
      <c r="H130" s="56" t="s">
        <v>191</v>
      </c>
      <c r="I130" s="56" t="s">
        <v>191</v>
      </c>
      <c r="J130" s="56" t="s">
        <v>191</v>
      </c>
      <c r="K130" s="56" t="s">
        <v>191</v>
      </c>
      <c r="L130" s="41"/>
      <c r="M130" s="56" t="s">
        <v>191</v>
      </c>
      <c r="N130" s="56" t="s">
        <v>191</v>
      </c>
      <c r="O130" s="56" t="s">
        <v>191</v>
      </c>
      <c r="P130" s="56" t="s">
        <v>191</v>
      </c>
      <c r="Q130" s="56" t="s">
        <v>191</v>
      </c>
      <c r="R130" s="56" t="s">
        <v>191</v>
      </c>
      <c r="S130" s="56" t="s">
        <v>191</v>
      </c>
      <c r="T130" s="56" t="s">
        <v>191</v>
      </c>
      <c r="U130" s="56" t="s">
        <v>191</v>
      </c>
      <c r="V130" s="56" t="s">
        <v>191</v>
      </c>
    </row>
    <row r="131" spans="1:22" s="38" customFormat="1" ht="99.75" x14ac:dyDescent="0.25">
      <c r="A131" s="39">
        <v>13</v>
      </c>
      <c r="B131" s="30" t="s">
        <v>513</v>
      </c>
      <c r="C131" s="40">
        <v>613</v>
      </c>
      <c r="D131" s="5"/>
      <c r="E131" s="56"/>
      <c r="F131" s="56" t="s">
        <v>191</v>
      </c>
      <c r="G131" s="56" t="s">
        <v>191</v>
      </c>
      <c r="H131" s="56" t="s">
        <v>191</v>
      </c>
      <c r="I131" s="56" t="s">
        <v>191</v>
      </c>
      <c r="J131" s="56" t="s">
        <v>191</v>
      </c>
      <c r="K131" s="56" t="s">
        <v>191</v>
      </c>
      <c r="L131" s="42" t="s">
        <v>497</v>
      </c>
      <c r="M131" s="56" t="s">
        <v>191</v>
      </c>
      <c r="N131" s="56" t="s">
        <v>191</v>
      </c>
      <c r="O131" s="56" t="s">
        <v>191</v>
      </c>
      <c r="P131" s="56" t="s">
        <v>191</v>
      </c>
      <c r="Q131" s="56" t="s">
        <v>191</v>
      </c>
      <c r="R131" s="56" t="s">
        <v>191</v>
      </c>
      <c r="S131" s="56" t="s">
        <v>191</v>
      </c>
      <c r="T131" s="56" t="s">
        <v>191</v>
      </c>
      <c r="U131" s="56" t="s">
        <v>191</v>
      </c>
      <c r="V131" s="56" t="s">
        <v>191</v>
      </c>
    </row>
    <row r="132" spans="1:22" s="38" customFormat="1" ht="97.5" customHeight="1" x14ac:dyDescent="0.25">
      <c r="A132" s="39">
        <v>14</v>
      </c>
      <c r="B132" s="4" t="s">
        <v>498</v>
      </c>
      <c r="C132" s="40">
        <v>614</v>
      </c>
      <c r="D132" s="5"/>
      <c r="E132" s="56"/>
      <c r="F132" s="56" t="s">
        <v>191</v>
      </c>
      <c r="G132" s="56" t="s">
        <v>191</v>
      </c>
      <c r="H132" s="56" t="s">
        <v>191</v>
      </c>
      <c r="I132" s="56" t="s">
        <v>191</v>
      </c>
      <c r="J132" s="56" t="s">
        <v>191</v>
      </c>
      <c r="K132" s="56" t="s">
        <v>191</v>
      </c>
      <c r="L132" s="42" t="s">
        <v>497</v>
      </c>
      <c r="M132" s="56" t="s">
        <v>191</v>
      </c>
      <c r="N132" s="56" t="s">
        <v>191</v>
      </c>
      <c r="O132" s="56" t="s">
        <v>191</v>
      </c>
      <c r="P132" s="56" t="s">
        <v>191</v>
      </c>
      <c r="Q132" s="56" t="s">
        <v>191</v>
      </c>
      <c r="R132" s="56" t="s">
        <v>191</v>
      </c>
      <c r="S132" s="56" t="s">
        <v>191</v>
      </c>
      <c r="T132" s="56" t="s">
        <v>191</v>
      </c>
      <c r="U132" s="56" t="s">
        <v>191</v>
      </c>
      <c r="V132" s="56" t="s">
        <v>191</v>
      </c>
    </row>
    <row r="133" spans="1:22" s="38" customFormat="1" ht="99.75" x14ac:dyDescent="0.25">
      <c r="A133" s="39">
        <v>15</v>
      </c>
      <c r="B133" s="30" t="s">
        <v>512</v>
      </c>
      <c r="C133" s="40">
        <v>615</v>
      </c>
      <c r="D133" s="5"/>
      <c r="E133" s="56"/>
      <c r="F133" s="56" t="s">
        <v>191</v>
      </c>
      <c r="G133" s="56" t="s">
        <v>191</v>
      </c>
      <c r="H133" s="56" t="s">
        <v>191</v>
      </c>
      <c r="I133" s="56" t="s">
        <v>191</v>
      </c>
      <c r="J133" s="56" t="s">
        <v>191</v>
      </c>
      <c r="K133" s="56" t="s">
        <v>191</v>
      </c>
      <c r="L133" s="42" t="s">
        <v>497</v>
      </c>
      <c r="M133" s="56" t="s">
        <v>191</v>
      </c>
      <c r="N133" s="56" t="s">
        <v>191</v>
      </c>
      <c r="O133" s="56" t="s">
        <v>191</v>
      </c>
      <c r="P133" s="56" t="s">
        <v>191</v>
      </c>
      <c r="Q133" s="56" t="s">
        <v>191</v>
      </c>
      <c r="R133" s="56" t="s">
        <v>191</v>
      </c>
      <c r="S133" s="56" t="s">
        <v>191</v>
      </c>
      <c r="T133" s="56" t="s">
        <v>191</v>
      </c>
      <c r="U133" s="56" t="s">
        <v>191</v>
      </c>
      <c r="V133" s="56" t="s">
        <v>191</v>
      </c>
    </row>
    <row r="134" spans="1:22" s="38" customFormat="1" ht="63.75" x14ac:dyDescent="0.25">
      <c r="A134" s="39">
        <v>16</v>
      </c>
      <c r="B134" s="4" t="s">
        <v>13</v>
      </c>
      <c r="C134" s="40">
        <v>616</v>
      </c>
      <c r="D134" s="5" t="s">
        <v>78</v>
      </c>
      <c r="E134" s="56" t="s">
        <v>191</v>
      </c>
      <c r="F134" s="56" t="s">
        <v>191</v>
      </c>
      <c r="G134" s="56" t="s">
        <v>191</v>
      </c>
      <c r="H134" s="56" t="s">
        <v>191</v>
      </c>
      <c r="I134" s="56" t="s">
        <v>191</v>
      </c>
      <c r="J134" s="56" t="s">
        <v>191</v>
      </c>
      <c r="K134" s="56" t="s">
        <v>191</v>
      </c>
      <c r="L134" s="41"/>
      <c r="M134" s="56" t="s">
        <v>191</v>
      </c>
      <c r="N134" s="56" t="s">
        <v>191</v>
      </c>
      <c r="O134" s="56" t="s">
        <v>191</v>
      </c>
      <c r="P134" s="56" t="s">
        <v>191</v>
      </c>
      <c r="Q134" s="56" t="s">
        <v>191</v>
      </c>
      <c r="R134" s="56" t="s">
        <v>191</v>
      </c>
      <c r="S134" s="56" t="s">
        <v>191</v>
      </c>
      <c r="T134" s="56" t="s">
        <v>191</v>
      </c>
      <c r="U134" s="56" t="s">
        <v>191</v>
      </c>
      <c r="V134" s="56" t="s">
        <v>191</v>
      </c>
    </row>
    <row r="135" spans="1:22" s="38" customFormat="1" ht="41.25" customHeight="1" x14ac:dyDescent="0.25">
      <c r="A135" s="37"/>
      <c r="B135" s="54"/>
      <c r="C135" s="37">
        <v>1300</v>
      </c>
      <c r="D135" s="89" t="s">
        <v>485</v>
      </c>
      <c r="E135" s="90"/>
      <c r="F135" s="90"/>
      <c r="G135" s="90"/>
      <c r="H135" s="90"/>
      <c r="I135" s="90"/>
      <c r="J135" s="90"/>
      <c r="K135" s="90"/>
      <c r="L135" s="90"/>
      <c r="M135" s="90"/>
      <c r="N135" s="90"/>
      <c r="O135" s="37">
        <f>SUM(O136:O175)</f>
        <v>0</v>
      </c>
      <c r="P135" s="37">
        <f t="shared" ref="P135:V135" si="15">SUM(P136:P175)</f>
        <v>0</v>
      </c>
      <c r="Q135" s="37">
        <f t="shared" si="15"/>
        <v>0</v>
      </c>
      <c r="R135" s="37">
        <f t="shared" si="15"/>
        <v>0</v>
      </c>
      <c r="S135" s="37">
        <f t="shared" si="15"/>
        <v>0</v>
      </c>
      <c r="T135" s="37">
        <f t="shared" si="15"/>
        <v>0</v>
      </c>
      <c r="U135" s="37">
        <f t="shared" si="15"/>
        <v>0</v>
      </c>
      <c r="V135" s="37">
        <f t="shared" si="15"/>
        <v>0</v>
      </c>
    </row>
    <row r="136" spans="1:22" s="38" customFormat="1" ht="102" x14ac:dyDescent="0.25">
      <c r="A136" s="58">
        <v>1</v>
      </c>
      <c r="B136" s="20" t="s">
        <v>192</v>
      </c>
      <c r="C136" s="59">
        <v>1301</v>
      </c>
      <c r="D136" s="19" t="s">
        <v>193</v>
      </c>
      <c r="E136" s="41"/>
      <c r="F136" s="41"/>
      <c r="G136" s="41"/>
      <c r="H136" s="41"/>
      <c r="I136" s="41"/>
      <c r="J136" s="42"/>
      <c r="K136" s="41"/>
      <c r="L136" s="41"/>
      <c r="M136" s="41"/>
      <c r="N136" s="41"/>
      <c r="O136" s="39">
        <f t="shared" ref="O136:O175" si="16">SUM(V136+R136+P136+Q136)</f>
        <v>0</v>
      </c>
      <c r="P136" s="39"/>
      <c r="Q136" s="41"/>
      <c r="R136" s="39">
        <f t="shared" ref="R136:R175" si="17">SUM(S136:U136)</f>
        <v>0</v>
      </c>
      <c r="S136" s="41"/>
      <c r="T136" s="41"/>
      <c r="U136" s="41"/>
      <c r="V136" s="41"/>
    </row>
    <row r="137" spans="1:22" s="38" customFormat="1" ht="63.75" x14ac:dyDescent="0.25">
      <c r="A137" s="58">
        <v>2</v>
      </c>
      <c r="B137" s="20" t="s">
        <v>194</v>
      </c>
      <c r="C137" s="59">
        <v>1302</v>
      </c>
      <c r="D137" s="19" t="s">
        <v>195</v>
      </c>
      <c r="E137" s="41"/>
      <c r="F137" s="41"/>
      <c r="G137" s="41"/>
      <c r="H137" s="41"/>
      <c r="I137" s="41"/>
      <c r="J137" s="41"/>
      <c r="K137" s="41"/>
      <c r="L137" s="41"/>
      <c r="M137" s="41"/>
      <c r="N137" s="41"/>
      <c r="O137" s="39">
        <f t="shared" si="16"/>
        <v>0</v>
      </c>
      <c r="P137" s="39"/>
      <c r="Q137" s="41"/>
      <c r="R137" s="39">
        <f t="shared" si="17"/>
        <v>0</v>
      </c>
      <c r="S137" s="41"/>
      <c r="T137" s="41"/>
      <c r="U137" s="41"/>
      <c r="V137" s="41"/>
    </row>
    <row r="138" spans="1:22" s="38" customFormat="1" ht="63.75" x14ac:dyDescent="0.25">
      <c r="A138" s="58">
        <v>3</v>
      </c>
      <c r="B138" s="4" t="s">
        <v>196</v>
      </c>
      <c r="C138" s="59">
        <v>1303</v>
      </c>
      <c r="D138" s="5" t="s">
        <v>197</v>
      </c>
      <c r="E138" s="41"/>
      <c r="F138" s="41"/>
      <c r="G138" s="41"/>
      <c r="H138" s="41"/>
      <c r="I138" s="41"/>
      <c r="J138" s="42"/>
      <c r="K138" s="41"/>
      <c r="L138" s="41"/>
      <c r="M138" s="41"/>
      <c r="N138" s="41"/>
      <c r="O138" s="39">
        <v>0</v>
      </c>
      <c r="P138" s="39"/>
      <c r="Q138" s="41"/>
      <c r="R138" s="39">
        <f t="shared" si="17"/>
        <v>0</v>
      </c>
      <c r="S138" s="41"/>
      <c r="T138" s="41"/>
      <c r="U138" s="41"/>
      <c r="V138" s="41"/>
    </row>
    <row r="139" spans="1:22" s="38" customFormat="1" ht="63.75" x14ac:dyDescent="0.25">
      <c r="A139" s="58">
        <v>4</v>
      </c>
      <c r="B139" s="4" t="s">
        <v>198</v>
      </c>
      <c r="C139" s="59">
        <v>1304</v>
      </c>
      <c r="D139" s="5" t="s">
        <v>199</v>
      </c>
      <c r="E139" s="41"/>
      <c r="F139" s="41"/>
      <c r="G139" s="41"/>
      <c r="H139" s="41"/>
      <c r="I139" s="41"/>
      <c r="J139" s="41"/>
      <c r="K139" s="41"/>
      <c r="L139" s="41"/>
      <c r="M139" s="41"/>
      <c r="N139" s="41"/>
      <c r="O139" s="39">
        <f t="shared" si="16"/>
        <v>0</v>
      </c>
      <c r="P139" s="39"/>
      <c r="Q139" s="41"/>
      <c r="R139" s="39">
        <f t="shared" si="17"/>
        <v>0</v>
      </c>
      <c r="S139" s="41"/>
      <c r="T139" s="41"/>
      <c r="U139" s="41"/>
      <c r="V139" s="41"/>
    </row>
    <row r="140" spans="1:22" s="38" customFormat="1" ht="191.25" x14ac:dyDescent="0.25">
      <c r="A140" s="58">
        <v>5</v>
      </c>
      <c r="B140" s="4" t="s">
        <v>200</v>
      </c>
      <c r="C140" s="59">
        <v>1305</v>
      </c>
      <c r="D140" s="5" t="s">
        <v>201</v>
      </c>
      <c r="E140" s="41"/>
      <c r="F140" s="41"/>
      <c r="G140" s="41"/>
      <c r="H140" s="41"/>
      <c r="I140" s="41"/>
      <c r="J140" s="41"/>
      <c r="K140" s="41"/>
      <c r="L140" s="41"/>
      <c r="M140" s="41"/>
      <c r="N140" s="41"/>
      <c r="O140" s="39">
        <f t="shared" si="16"/>
        <v>0</v>
      </c>
      <c r="P140" s="39"/>
      <c r="Q140" s="41"/>
      <c r="R140" s="39">
        <f t="shared" si="17"/>
        <v>0</v>
      </c>
      <c r="S140" s="41"/>
      <c r="T140" s="41"/>
      <c r="U140" s="41"/>
      <c r="V140" s="41"/>
    </row>
    <row r="141" spans="1:22" s="38" customFormat="1" ht="76.5" x14ac:dyDescent="0.25">
      <c r="A141" s="58">
        <v>6</v>
      </c>
      <c r="B141" s="4" t="s">
        <v>202</v>
      </c>
      <c r="C141" s="59">
        <v>1306</v>
      </c>
      <c r="D141" s="5" t="s">
        <v>203</v>
      </c>
      <c r="E141" s="41"/>
      <c r="F141" s="41"/>
      <c r="G141" s="41"/>
      <c r="H141" s="41"/>
      <c r="I141" s="41"/>
      <c r="J141" s="41"/>
      <c r="K141" s="41"/>
      <c r="L141" s="41"/>
      <c r="M141" s="41"/>
      <c r="N141" s="41"/>
      <c r="O141" s="39">
        <f t="shared" si="16"/>
        <v>0</v>
      </c>
      <c r="P141" s="39"/>
      <c r="Q141" s="41"/>
      <c r="R141" s="39">
        <f t="shared" si="17"/>
        <v>0</v>
      </c>
      <c r="S141" s="41"/>
      <c r="T141" s="41"/>
      <c r="U141" s="41"/>
      <c r="V141" s="41"/>
    </row>
    <row r="142" spans="1:22" s="38" customFormat="1" ht="76.5" x14ac:dyDescent="0.25">
      <c r="A142" s="58">
        <v>7</v>
      </c>
      <c r="B142" s="4" t="s">
        <v>204</v>
      </c>
      <c r="C142" s="59">
        <v>1307</v>
      </c>
      <c r="D142" s="5" t="s">
        <v>205</v>
      </c>
      <c r="E142" s="41"/>
      <c r="F142" s="41"/>
      <c r="G142" s="41"/>
      <c r="H142" s="41"/>
      <c r="I142" s="41"/>
      <c r="J142" s="41"/>
      <c r="K142" s="41"/>
      <c r="L142" s="41"/>
      <c r="M142" s="41"/>
      <c r="N142" s="41"/>
      <c r="O142" s="39">
        <f t="shared" si="16"/>
        <v>0</v>
      </c>
      <c r="P142" s="39"/>
      <c r="Q142" s="41"/>
      <c r="R142" s="39">
        <f t="shared" si="17"/>
        <v>0</v>
      </c>
      <c r="S142" s="41"/>
      <c r="T142" s="41"/>
      <c r="U142" s="41"/>
      <c r="V142" s="41"/>
    </row>
    <row r="143" spans="1:22" s="38" customFormat="1" ht="165.75" x14ac:dyDescent="0.25">
      <c r="A143" s="58">
        <v>8</v>
      </c>
      <c r="B143" s="4" t="s">
        <v>206</v>
      </c>
      <c r="C143" s="59">
        <v>1308</v>
      </c>
      <c r="D143" s="5" t="s">
        <v>207</v>
      </c>
      <c r="E143" s="41"/>
      <c r="F143" s="41"/>
      <c r="G143" s="41"/>
      <c r="H143" s="41"/>
      <c r="I143" s="41"/>
      <c r="J143" s="41"/>
      <c r="K143" s="41"/>
      <c r="L143" s="41"/>
      <c r="M143" s="41"/>
      <c r="N143" s="41"/>
      <c r="O143" s="39">
        <f t="shared" si="16"/>
        <v>0</v>
      </c>
      <c r="P143" s="39"/>
      <c r="Q143" s="41"/>
      <c r="R143" s="39">
        <f t="shared" si="17"/>
        <v>0</v>
      </c>
      <c r="S143" s="41"/>
      <c r="T143" s="41"/>
      <c r="U143" s="41"/>
      <c r="V143" s="41"/>
    </row>
    <row r="144" spans="1:22" s="38" customFormat="1" ht="63.75" x14ac:dyDescent="0.25">
      <c r="A144" s="58">
        <v>9</v>
      </c>
      <c r="B144" s="4" t="s">
        <v>208</v>
      </c>
      <c r="C144" s="59">
        <v>1309</v>
      </c>
      <c r="D144" s="5" t="s">
        <v>209</v>
      </c>
      <c r="E144" s="41"/>
      <c r="F144" s="41"/>
      <c r="G144" s="41"/>
      <c r="H144" s="41"/>
      <c r="I144" s="41"/>
      <c r="J144" s="41"/>
      <c r="K144" s="41"/>
      <c r="L144" s="41"/>
      <c r="M144" s="41"/>
      <c r="N144" s="41"/>
      <c r="O144" s="39">
        <f t="shared" si="16"/>
        <v>0</v>
      </c>
      <c r="P144" s="39"/>
      <c r="Q144" s="41"/>
      <c r="R144" s="39">
        <f t="shared" si="17"/>
        <v>0</v>
      </c>
      <c r="S144" s="41"/>
      <c r="T144" s="41"/>
      <c r="U144" s="41"/>
      <c r="V144" s="41"/>
    </row>
    <row r="145" spans="1:22" s="38" customFormat="1" ht="63.75" x14ac:dyDescent="0.25">
      <c r="A145" s="58">
        <v>10</v>
      </c>
      <c r="B145" s="4" t="s">
        <v>210</v>
      </c>
      <c r="C145" s="59">
        <v>1310</v>
      </c>
      <c r="D145" s="5" t="s">
        <v>211</v>
      </c>
      <c r="E145" s="41"/>
      <c r="F145" s="41"/>
      <c r="G145" s="41"/>
      <c r="H145" s="41"/>
      <c r="I145" s="41"/>
      <c r="J145" s="41"/>
      <c r="K145" s="41"/>
      <c r="L145" s="41"/>
      <c r="M145" s="41"/>
      <c r="N145" s="41"/>
      <c r="O145" s="39">
        <f t="shared" si="16"/>
        <v>0</v>
      </c>
      <c r="P145" s="39"/>
      <c r="Q145" s="41"/>
      <c r="R145" s="39">
        <f t="shared" si="17"/>
        <v>0</v>
      </c>
      <c r="S145" s="41"/>
      <c r="T145" s="41"/>
      <c r="U145" s="41"/>
      <c r="V145" s="41"/>
    </row>
    <row r="146" spans="1:22" s="38" customFormat="1" ht="76.5" x14ac:dyDescent="0.25">
      <c r="A146" s="58">
        <v>11</v>
      </c>
      <c r="B146" s="4" t="s">
        <v>212</v>
      </c>
      <c r="C146" s="59">
        <v>1311</v>
      </c>
      <c r="D146" s="5" t="s">
        <v>213</v>
      </c>
      <c r="E146" s="41"/>
      <c r="F146" s="41"/>
      <c r="G146" s="41"/>
      <c r="H146" s="41"/>
      <c r="I146" s="41"/>
      <c r="J146" s="41"/>
      <c r="K146" s="41"/>
      <c r="L146" s="41"/>
      <c r="M146" s="41"/>
      <c r="N146" s="41"/>
      <c r="O146" s="39">
        <f t="shared" si="16"/>
        <v>0</v>
      </c>
      <c r="P146" s="39"/>
      <c r="Q146" s="41"/>
      <c r="R146" s="39">
        <f t="shared" si="17"/>
        <v>0</v>
      </c>
      <c r="S146" s="41"/>
      <c r="T146" s="41"/>
      <c r="U146" s="41"/>
      <c r="V146" s="41"/>
    </row>
    <row r="147" spans="1:22" s="38" customFormat="1" ht="89.25" x14ac:dyDescent="0.25">
      <c r="A147" s="58">
        <v>12</v>
      </c>
      <c r="B147" s="4" t="s">
        <v>214</v>
      </c>
      <c r="C147" s="59">
        <v>1312</v>
      </c>
      <c r="D147" s="5" t="s">
        <v>215</v>
      </c>
      <c r="E147" s="41"/>
      <c r="F147" s="41"/>
      <c r="G147" s="41"/>
      <c r="H147" s="41"/>
      <c r="I147" s="41"/>
      <c r="J147" s="41"/>
      <c r="K147" s="41"/>
      <c r="L147" s="41"/>
      <c r="M147" s="41"/>
      <c r="N147" s="41"/>
      <c r="O147" s="39">
        <f t="shared" si="16"/>
        <v>0</v>
      </c>
      <c r="P147" s="39"/>
      <c r="Q147" s="41"/>
      <c r="R147" s="39">
        <f t="shared" si="17"/>
        <v>0</v>
      </c>
      <c r="S147" s="41"/>
      <c r="T147" s="41"/>
      <c r="U147" s="41"/>
      <c r="V147" s="41"/>
    </row>
    <row r="148" spans="1:22" s="38" customFormat="1" ht="63.75" x14ac:dyDescent="0.25">
      <c r="A148" s="58">
        <v>13</v>
      </c>
      <c r="B148" s="4" t="s">
        <v>216</v>
      </c>
      <c r="C148" s="59">
        <v>1313</v>
      </c>
      <c r="D148" s="5" t="s">
        <v>217</v>
      </c>
      <c r="E148" s="41"/>
      <c r="F148" s="41"/>
      <c r="G148" s="41"/>
      <c r="H148" s="41"/>
      <c r="I148" s="41"/>
      <c r="J148" s="41"/>
      <c r="K148" s="41"/>
      <c r="L148" s="41"/>
      <c r="M148" s="41"/>
      <c r="N148" s="41"/>
      <c r="O148" s="39">
        <f t="shared" si="16"/>
        <v>0</v>
      </c>
      <c r="P148" s="39"/>
      <c r="Q148" s="41"/>
      <c r="R148" s="39">
        <f t="shared" si="17"/>
        <v>0</v>
      </c>
      <c r="S148" s="41"/>
      <c r="T148" s="41"/>
      <c r="U148" s="41"/>
      <c r="V148" s="41"/>
    </row>
    <row r="149" spans="1:22" s="38" customFormat="1" ht="369.75" x14ac:dyDescent="0.25">
      <c r="A149" s="58">
        <v>14</v>
      </c>
      <c r="B149" s="4" t="s">
        <v>218</v>
      </c>
      <c r="C149" s="59">
        <v>1314</v>
      </c>
      <c r="D149" s="5" t="s">
        <v>219</v>
      </c>
      <c r="E149" s="41"/>
      <c r="F149" s="41"/>
      <c r="G149" s="41"/>
      <c r="H149" s="41"/>
      <c r="I149" s="41"/>
      <c r="J149" s="41"/>
      <c r="K149" s="41"/>
      <c r="L149" s="41"/>
      <c r="M149" s="41"/>
      <c r="N149" s="41"/>
      <c r="O149" s="39">
        <f t="shared" si="16"/>
        <v>0</v>
      </c>
      <c r="P149" s="39"/>
      <c r="Q149" s="41"/>
      <c r="R149" s="39">
        <f t="shared" si="17"/>
        <v>0</v>
      </c>
      <c r="S149" s="41"/>
      <c r="T149" s="41"/>
      <c r="U149" s="41"/>
      <c r="V149" s="41"/>
    </row>
    <row r="150" spans="1:22" s="38" customFormat="1" ht="216.75" x14ac:dyDescent="0.25">
      <c r="A150" s="58">
        <v>15</v>
      </c>
      <c r="B150" s="4" t="s">
        <v>220</v>
      </c>
      <c r="C150" s="59">
        <v>1315</v>
      </c>
      <c r="D150" s="5" t="s">
        <v>221</v>
      </c>
      <c r="E150" s="41"/>
      <c r="F150" s="41"/>
      <c r="G150" s="41"/>
      <c r="H150" s="41"/>
      <c r="I150" s="41"/>
      <c r="J150" s="41"/>
      <c r="K150" s="41"/>
      <c r="L150" s="41"/>
      <c r="M150" s="41"/>
      <c r="N150" s="41"/>
      <c r="O150" s="39">
        <f t="shared" si="16"/>
        <v>0</v>
      </c>
      <c r="P150" s="39"/>
      <c r="Q150" s="41"/>
      <c r="R150" s="39">
        <f t="shared" si="17"/>
        <v>0</v>
      </c>
      <c r="S150" s="41"/>
      <c r="T150" s="41"/>
      <c r="U150" s="41"/>
      <c r="V150" s="41"/>
    </row>
    <row r="151" spans="1:22" s="38" customFormat="1" ht="89.25" x14ac:dyDescent="0.25">
      <c r="A151" s="58">
        <v>16</v>
      </c>
      <c r="B151" s="4" t="s">
        <v>222</v>
      </c>
      <c r="C151" s="59">
        <v>1316</v>
      </c>
      <c r="D151" s="5" t="s">
        <v>223</v>
      </c>
      <c r="E151" s="41"/>
      <c r="F151" s="41"/>
      <c r="G151" s="41"/>
      <c r="H151" s="41"/>
      <c r="I151" s="41"/>
      <c r="J151" s="41"/>
      <c r="K151" s="41"/>
      <c r="L151" s="41"/>
      <c r="M151" s="41"/>
      <c r="N151" s="41"/>
      <c r="O151" s="39">
        <f t="shared" si="16"/>
        <v>0</v>
      </c>
      <c r="P151" s="39"/>
      <c r="Q151" s="41"/>
      <c r="R151" s="39">
        <f t="shared" si="17"/>
        <v>0</v>
      </c>
      <c r="S151" s="41"/>
      <c r="T151" s="41"/>
      <c r="U151" s="41"/>
      <c r="V151" s="41"/>
    </row>
    <row r="152" spans="1:22" s="38" customFormat="1" ht="178.5" x14ac:dyDescent="0.25">
      <c r="A152" s="58">
        <v>17</v>
      </c>
      <c r="B152" s="4" t="s">
        <v>224</v>
      </c>
      <c r="C152" s="59">
        <v>1317</v>
      </c>
      <c r="D152" s="5" t="s">
        <v>225</v>
      </c>
      <c r="E152" s="41"/>
      <c r="F152" s="41"/>
      <c r="G152" s="41"/>
      <c r="H152" s="41"/>
      <c r="I152" s="41"/>
      <c r="J152" s="41"/>
      <c r="K152" s="41"/>
      <c r="L152" s="41"/>
      <c r="M152" s="41"/>
      <c r="N152" s="41"/>
      <c r="O152" s="39">
        <f t="shared" si="16"/>
        <v>0</v>
      </c>
      <c r="P152" s="39"/>
      <c r="Q152" s="41"/>
      <c r="R152" s="39">
        <f t="shared" si="17"/>
        <v>0</v>
      </c>
      <c r="S152" s="41"/>
      <c r="T152" s="41"/>
      <c r="U152" s="41"/>
      <c r="V152" s="41"/>
    </row>
    <row r="153" spans="1:22" s="38" customFormat="1" ht="165.75" x14ac:dyDescent="0.25">
      <c r="A153" s="58">
        <v>18</v>
      </c>
      <c r="B153" s="4" t="s">
        <v>226</v>
      </c>
      <c r="C153" s="59">
        <v>1318</v>
      </c>
      <c r="D153" s="5" t="s">
        <v>227</v>
      </c>
      <c r="E153" s="41"/>
      <c r="F153" s="41"/>
      <c r="G153" s="41"/>
      <c r="H153" s="41"/>
      <c r="I153" s="41"/>
      <c r="J153" s="41"/>
      <c r="K153" s="41"/>
      <c r="L153" s="41"/>
      <c r="M153" s="41"/>
      <c r="N153" s="41"/>
      <c r="O153" s="39">
        <f t="shared" si="16"/>
        <v>0</v>
      </c>
      <c r="P153" s="39"/>
      <c r="Q153" s="41"/>
      <c r="R153" s="39">
        <f t="shared" si="17"/>
        <v>0</v>
      </c>
      <c r="S153" s="41"/>
      <c r="T153" s="41"/>
      <c r="U153" s="41"/>
      <c r="V153" s="41"/>
    </row>
    <row r="154" spans="1:22" s="38" customFormat="1" ht="63.75" x14ac:dyDescent="0.25">
      <c r="A154" s="58">
        <v>19</v>
      </c>
      <c r="B154" s="4" t="s">
        <v>228</v>
      </c>
      <c r="C154" s="59">
        <v>1319</v>
      </c>
      <c r="D154" s="5" t="s">
        <v>229</v>
      </c>
      <c r="E154" s="41"/>
      <c r="F154" s="41"/>
      <c r="G154" s="41"/>
      <c r="H154" s="41"/>
      <c r="I154" s="41"/>
      <c r="J154" s="41"/>
      <c r="K154" s="41"/>
      <c r="L154" s="41"/>
      <c r="M154" s="41"/>
      <c r="N154" s="41"/>
      <c r="O154" s="39">
        <f t="shared" si="16"/>
        <v>0</v>
      </c>
      <c r="P154" s="39"/>
      <c r="Q154" s="41"/>
      <c r="R154" s="39">
        <f t="shared" si="17"/>
        <v>0</v>
      </c>
      <c r="S154" s="41"/>
      <c r="T154" s="41"/>
      <c r="U154" s="41"/>
      <c r="V154" s="41"/>
    </row>
    <row r="155" spans="1:22" s="38" customFormat="1" ht="63.75" x14ac:dyDescent="0.25">
      <c r="A155" s="58">
        <v>20</v>
      </c>
      <c r="B155" s="4" t="s">
        <v>230</v>
      </c>
      <c r="C155" s="59">
        <v>1320</v>
      </c>
      <c r="D155" s="5" t="s">
        <v>231</v>
      </c>
      <c r="E155" s="41"/>
      <c r="F155" s="41"/>
      <c r="G155" s="41"/>
      <c r="H155" s="41"/>
      <c r="I155" s="41"/>
      <c r="J155" s="41"/>
      <c r="K155" s="41"/>
      <c r="L155" s="41"/>
      <c r="M155" s="41"/>
      <c r="N155" s="41"/>
      <c r="O155" s="39">
        <f t="shared" si="16"/>
        <v>0</v>
      </c>
      <c r="P155" s="39"/>
      <c r="Q155" s="41"/>
      <c r="R155" s="39">
        <f t="shared" si="17"/>
        <v>0</v>
      </c>
      <c r="S155" s="41"/>
      <c r="T155" s="41"/>
      <c r="U155" s="41"/>
      <c r="V155" s="41"/>
    </row>
    <row r="156" spans="1:22" s="38" customFormat="1" ht="76.5" x14ac:dyDescent="0.25">
      <c r="A156" s="58">
        <v>21</v>
      </c>
      <c r="B156" s="4" t="s">
        <v>232</v>
      </c>
      <c r="C156" s="59">
        <v>1321</v>
      </c>
      <c r="D156" s="5" t="s">
        <v>233</v>
      </c>
      <c r="E156" s="41"/>
      <c r="F156" s="41"/>
      <c r="G156" s="41"/>
      <c r="H156" s="41"/>
      <c r="I156" s="41"/>
      <c r="J156" s="41"/>
      <c r="K156" s="41"/>
      <c r="L156" s="41"/>
      <c r="M156" s="41"/>
      <c r="N156" s="41"/>
      <c r="O156" s="39">
        <f t="shared" si="16"/>
        <v>0</v>
      </c>
      <c r="P156" s="39"/>
      <c r="Q156" s="41"/>
      <c r="R156" s="39">
        <f t="shared" si="17"/>
        <v>0</v>
      </c>
      <c r="S156" s="41"/>
      <c r="T156" s="41"/>
      <c r="U156" s="41"/>
      <c r="V156" s="41"/>
    </row>
    <row r="157" spans="1:22" s="38" customFormat="1" ht="76.5" x14ac:dyDescent="0.25">
      <c r="A157" s="58">
        <v>22</v>
      </c>
      <c r="B157" s="4" t="s">
        <v>234</v>
      </c>
      <c r="C157" s="59">
        <v>1322</v>
      </c>
      <c r="D157" s="5" t="s">
        <v>235</v>
      </c>
      <c r="E157" s="41"/>
      <c r="F157" s="41"/>
      <c r="G157" s="41"/>
      <c r="H157" s="41"/>
      <c r="I157" s="41"/>
      <c r="J157" s="41"/>
      <c r="K157" s="41"/>
      <c r="L157" s="41"/>
      <c r="M157" s="41"/>
      <c r="N157" s="41"/>
      <c r="O157" s="39">
        <f t="shared" si="16"/>
        <v>0</v>
      </c>
      <c r="P157" s="39"/>
      <c r="Q157" s="41"/>
      <c r="R157" s="39">
        <f t="shared" si="17"/>
        <v>0</v>
      </c>
      <c r="S157" s="41"/>
      <c r="T157" s="41"/>
      <c r="U157" s="41"/>
      <c r="V157" s="41"/>
    </row>
    <row r="158" spans="1:22" s="38" customFormat="1" ht="76.5" x14ac:dyDescent="0.25">
      <c r="A158" s="58">
        <v>23</v>
      </c>
      <c r="B158" s="4" t="s">
        <v>236</v>
      </c>
      <c r="C158" s="59">
        <v>1323</v>
      </c>
      <c r="D158" s="5" t="s">
        <v>237</v>
      </c>
      <c r="E158" s="41"/>
      <c r="F158" s="41"/>
      <c r="G158" s="41"/>
      <c r="H158" s="41"/>
      <c r="I158" s="41"/>
      <c r="J158" s="41"/>
      <c r="K158" s="41"/>
      <c r="L158" s="41"/>
      <c r="M158" s="41"/>
      <c r="N158" s="41"/>
      <c r="O158" s="39">
        <f t="shared" si="16"/>
        <v>0</v>
      </c>
      <c r="P158" s="39"/>
      <c r="Q158" s="41"/>
      <c r="R158" s="39">
        <f t="shared" si="17"/>
        <v>0</v>
      </c>
      <c r="S158" s="41"/>
      <c r="T158" s="41"/>
      <c r="U158" s="41"/>
      <c r="V158" s="41"/>
    </row>
    <row r="159" spans="1:22" s="38" customFormat="1" ht="63.75" x14ac:dyDescent="0.25">
      <c r="A159" s="58">
        <v>24</v>
      </c>
      <c r="B159" s="4" t="s">
        <v>238</v>
      </c>
      <c r="C159" s="59">
        <v>1324</v>
      </c>
      <c r="D159" s="5" t="s">
        <v>239</v>
      </c>
      <c r="E159" s="41"/>
      <c r="F159" s="41"/>
      <c r="G159" s="41"/>
      <c r="H159" s="41"/>
      <c r="I159" s="41"/>
      <c r="J159" s="41"/>
      <c r="K159" s="41"/>
      <c r="L159" s="41"/>
      <c r="M159" s="41"/>
      <c r="N159" s="41"/>
      <c r="O159" s="39">
        <f t="shared" si="16"/>
        <v>0</v>
      </c>
      <c r="P159" s="39"/>
      <c r="Q159" s="41"/>
      <c r="R159" s="39">
        <f t="shared" si="17"/>
        <v>0</v>
      </c>
      <c r="S159" s="41"/>
      <c r="T159" s="41"/>
      <c r="U159" s="41"/>
      <c r="V159" s="41"/>
    </row>
    <row r="160" spans="1:22" s="38" customFormat="1" ht="114.75" x14ac:dyDescent="0.25">
      <c r="A160" s="58">
        <v>25</v>
      </c>
      <c r="B160" s="4" t="s">
        <v>240</v>
      </c>
      <c r="C160" s="59">
        <v>1325</v>
      </c>
      <c r="D160" s="5" t="s">
        <v>241</v>
      </c>
      <c r="E160" s="41"/>
      <c r="F160" s="41"/>
      <c r="G160" s="41"/>
      <c r="H160" s="41"/>
      <c r="I160" s="41"/>
      <c r="J160" s="41"/>
      <c r="K160" s="41"/>
      <c r="L160" s="41"/>
      <c r="M160" s="41"/>
      <c r="N160" s="41"/>
      <c r="O160" s="39">
        <f t="shared" si="16"/>
        <v>0</v>
      </c>
      <c r="P160" s="39"/>
      <c r="Q160" s="41"/>
      <c r="R160" s="39">
        <f t="shared" si="17"/>
        <v>0</v>
      </c>
      <c r="S160" s="41"/>
      <c r="T160" s="41"/>
      <c r="U160" s="41"/>
      <c r="V160" s="41"/>
    </row>
    <row r="161" spans="1:22" s="38" customFormat="1" ht="63.75" x14ac:dyDescent="0.25">
      <c r="A161" s="58">
        <v>26</v>
      </c>
      <c r="B161" s="4" t="s">
        <v>242</v>
      </c>
      <c r="C161" s="59">
        <v>1326</v>
      </c>
      <c r="D161" s="5" t="s">
        <v>243</v>
      </c>
      <c r="E161" s="41"/>
      <c r="F161" s="41"/>
      <c r="G161" s="41"/>
      <c r="H161" s="41"/>
      <c r="I161" s="41"/>
      <c r="J161" s="41"/>
      <c r="K161" s="41"/>
      <c r="L161" s="41"/>
      <c r="M161" s="41"/>
      <c r="N161" s="41"/>
      <c r="O161" s="39">
        <f t="shared" si="16"/>
        <v>0</v>
      </c>
      <c r="P161" s="39"/>
      <c r="Q161" s="41"/>
      <c r="R161" s="39">
        <f t="shared" si="17"/>
        <v>0</v>
      </c>
      <c r="S161" s="41"/>
      <c r="T161" s="41"/>
      <c r="U161" s="41"/>
      <c r="V161" s="41"/>
    </row>
    <row r="162" spans="1:22" s="38" customFormat="1" ht="89.25" x14ac:dyDescent="0.25">
      <c r="A162" s="58">
        <v>27</v>
      </c>
      <c r="B162" s="4" t="s">
        <v>244</v>
      </c>
      <c r="C162" s="59">
        <v>1327</v>
      </c>
      <c r="D162" s="5" t="s">
        <v>245</v>
      </c>
      <c r="E162" s="41"/>
      <c r="F162" s="41"/>
      <c r="G162" s="41"/>
      <c r="H162" s="41"/>
      <c r="I162" s="41"/>
      <c r="J162" s="41"/>
      <c r="K162" s="41"/>
      <c r="L162" s="41"/>
      <c r="M162" s="41"/>
      <c r="N162" s="41"/>
      <c r="O162" s="39">
        <f t="shared" si="16"/>
        <v>0</v>
      </c>
      <c r="P162" s="39"/>
      <c r="Q162" s="41"/>
      <c r="R162" s="39">
        <f t="shared" si="17"/>
        <v>0</v>
      </c>
      <c r="S162" s="41"/>
      <c r="T162" s="41"/>
      <c r="U162" s="41"/>
      <c r="V162" s="41"/>
    </row>
    <row r="163" spans="1:22" s="38" customFormat="1" ht="114.75" x14ac:dyDescent="0.25">
      <c r="A163" s="58">
        <v>28</v>
      </c>
      <c r="B163" s="4" t="s">
        <v>246</v>
      </c>
      <c r="C163" s="59">
        <v>1328</v>
      </c>
      <c r="D163" s="5" t="s">
        <v>247</v>
      </c>
      <c r="E163" s="41"/>
      <c r="F163" s="41"/>
      <c r="G163" s="41"/>
      <c r="H163" s="41"/>
      <c r="I163" s="41"/>
      <c r="J163" s="41"/>
      <c r="K163" s="41"/>
      <c r="L163" s="41"/>
      <c r="M163" s="41"/>
      <c r="N163" s="41"/>
      <c r="O163" s="39">
        <f t="shared" si="16"/>
        <v>0</v>
      </c>
      <c r="P163" s="39"/>
      <c r="Q163" s="41"/>
      <c r="R163" s="39">
        <f t="shared" si="17"/>
        <v>0</v>
      </c>
      <c r="S163" s="41"/>
      <c r="T163" s="41"/>
      <c r="U163" s="41"/>
      <c r="V163" s="41"/>
    </row>
    <row r="164" spans="1:22" s="38" customFormat="1" ht="76.5" x14ac:dyDescent="0.25">
      <c r="A164" s="58">
        <v>29</v>
      </c>
      <c r="B164" s="4" t="s">
        <v>248</v>
      </c>
      <c r="C164" s="59">
        <v>1329</v>
      </c>
      <c r="D164" s="5" t="s">
        <v>249</v>
      </c>
      <c r="E164" s="41"/>
      <c r="F164" s="41"/>
      <c r="G164" s="41"/>
      <c r="H164" s="41"/>
      <c r="I164" s="41"/>
      <c r="J164" s="41"/>
      <c r="K164" s="41"/>
      <c r="L164" s="41"/>
      <c r="M164" s="41"/>
      <c r="N164" s="41"/>
      <c r="O164" s="39">
        <f t="shared" si="16"/>
        <v>0</v>
      </c>
      <c r="P164" s="39"/>
      <c r="Q164" s="41"/>
      <c r="R164" s="39">
        <f t="shared" si="17"/>
        <v>0</v>
      </c>
      <c r="S164" s="41"/>
      <c r="T164" s="41"/>
      <c r="U164" s="41"/>
      <c r="V164" s="41"/>
    </row>
    <row r="165" spans="1:22" s="38" customFormat="1" ht="63.75" x14ac:dyDescent="0.25">
      <c r="A165" s="58">
        <v>30</v>
      </c>
      <c r="B165" s="4" t="s">
        <v>250</v>
      </c>
      <c r="C165" s="59">
        <v>1330</v>
      </c>
      <c r="D165" s="5" t="s">
        <v>251</v>
      </c>
      <c r="E165" s="41"/>
      <c r="F165" s="41"/>
      <c r="G165" s="41"/>
      <c r="H165" s="41"/>
      <c r="I165" s="41"/>
      <c r="J165" s="41"/>
      <c r="K165" s="41"/>
      <c r="L165" s="41"/>
      <c r="M165" s="41"/>
      <c r="N165" s="41"/>
      <c r="O165" s="39">
        <f t="shared" si="16"/>
        <v>0</v>
      </c>
      <c r="P165" s="39"/>
      <c r="Q165" s="41"/>
      <c r="R165" s="39">
        <f t="shared" si="17"/>
        <v>0</v>
      </c>
      <c r="S165" s="41"/>
      <c r="T165" s="41"/>
      <c r="U165" s="41"/>
      <c r="V165" s="41"/>
    </row>
    <row r="166" spans="1:22" s="38" customFormat="1" ht="140.25" x14ac:dyDescent="0.25">
      <c r="A166" s="58">
        <v>31</v>
      </c>
      <c r="B166" s="4" t="s">
        <v>252</v>
      </c>
      <c r="C166" s="59">
        <v>1331</v>
      </c>
      <c r="D166" s="5" t="s">
        <v>253</v>
      </c>
      <c r="E166" s="41"/>
      <c r="F166" s="41"/>
      <c r="G166" s="41"/>
      <c r="H166" s="41"/>
      <c r="I166" s="41"/>
      <c r="J166" s="41"/>
      <c r="K166" s="41"/>
      <c r="L166" s="41"/>
      <c r="M166" s="41"/>
      <c r="N166" s="41"/>
      <c r="O166" s="39">
        <f t="shared" si="16"/>
        <v>0</v>
      </c>
      <c r="P166" s="39"/>
      <c r="Q166" s="41"/>
      <c r="R166" s="39">
        <f t="shared" si="17"/>
        <v>0</v>
      </c>
      <c r="S166" s="41"/>
      <c r="T166" s="41"/>
      <c r="U166" s="41"/>
      <c r="V166" s="41"/>
    </row>
    <row r="167" spans="1:22" s="38" customFormat="1" ht="102" x14ac:dyDescent="0.25">
      <c r="A167" s="58">
        <v>32</v>
      </c>
      <c r="B167" s="4" t="s">
        <v>254</v>
      </c>
      <c r="C167" s="59">
        <v>1332</v>
      </c>
      <c r="D167" s="5" t="s">
        <v>255</v>
      </c>
      <c r="E167" s="41"/>
      <c r="F167" s="41"/>
      <c r="G167" s="41"/>
      <c r="H167" s="41"/>
      <c r="I167" s="41"/>
      <c r="J167" s="41"/>
      <c r="K167" s="41"/>
      <c r="L167" s="41"/>
      <c r="M167" s="41"/>
      <c r="N167" s="41"/>
      <c r="O167" s="39">
        <f t="shared" si="16"/>
        <v>0</v>
      </c>
      <c r="P167" s="39"/>
      <c r="Q167" s="41"/>
      <c r="R167" s="39">
        <f t="shared" si="17"/>
        <v>0</v>
      </c>
      <c r="S167" s="41"/>
      <c r="T167" s="41"/>
      <c r="U167" s="41"/>
      <c r="V167" s="41"/>
    </row>
    <row r="168" spans="1:22" s="38" customFormat="1" ht="63.75" x14ac:dyDescent="0.25">
      <c r="A168" s="58">
        <v>33</v>
      </c>
      <c r="B168" s="4" t="s">
        <v>256</v>
      </c>
      <c r="C168" s="59">
        <v>1333</v>
      </c>
      <c r="D168" s="5" t="s">
        <v>257</v>
      </c>
      <c r="E168" s="41"/>
      <c r="F168" s="41"/>
      <c r="G168" s="41"/>
      <c r="H168" s="41"/>
      <c r="I168" s="41"/>
      <c r="J168" s="41"/>
      <c r="K168" s="41"/>
      <c r="L168" s="41"/>
      <c r="M168" s="41"/>
      <c r="N168" s="41"/>
      <c r="O168" s="39">
        <f t="shared" si="16"/>
        <v>0</v>
      </c>
      <c r="P168" s="39"/>
      <c r="Q168" s="41"/>
      <c r="R168" s="39">
        <f t="shared" si="17"/>
        <v>0</v>
      </c>
      <c r="S168" s="41"/>
      <c r="T168" s="41"/>
      <c r="U168" s="41"/>
      <c r="V168" s="41"/>
    </row>
    <row r="169" spans="1:22" s="38" customFormat="1" ht="127.5" x14ac:dyDescent="0.25">
      <c r="A169" s="58">
        <v>34</v>
      </c>
      <c r="B169" s="4" t="s">
        <v>258</v>
      </c>
      <c r="C169" s="59">
        <v>1334</v>
      </c>
      <c r="D169" s="5" t="s">
        <v>259</v>
      </c>
      <c r="E169" s="41"/>
      <c r="F169" s="41"/>
      <c r="G169" s="41"/>
      <c r="H169" s="41"/>
      <c r="I169" s="41"/>
      <c r="J169" s="41"/>
      <c r="K169" s="41"/>
      <c r="L169" s="41"/>
      <c r="M169" s="41"/>
      <c r="N169" s="41"/>
      <c r="O169" s="39">
        <f t="shared" si="16"/>
        <v>0</v>
      </c>
      <c r="P169" s="39"/>
      <c r="Q169" s="41"/>
      <c r="R169" s="39">
        <f t="shared" si="17"/>
        <v>0</v>
      </c>
      <c r="S169" s="41"/>
      <c r="T169" s="41"/>
      <c r="U169" s="41"/>
      <c r="V169" s="41"/>
    </row>
    <row r="170" spans="1:22" s="38" customFormat="1" ht="63.75" x14ac:dyDescent="0.25">
      <c r="A170" s="58">
        <v>35</v>
      </c>
      <c r="B170" s="4" t="s">
        <v>260</v>
      </c>
      <c r="C170" s="59">
        <v>1335</v>
      </c>
      <c r="D170" s="5" t="s">
        <v>261</v>
      </c>
      <c r="E170" s="41"/>
      <c r="F170" s="41"/>
      <c r="G170" s="41"/>
      <c r="H170" s="41"/>
      <c r="I170" s="41"/>
      <c r="J170" s="41"/>
      <c r="K170" s="41"/>
      <c r="L170" s="41"/>
      <c r="M170" s="41"/>
      <c r="N170" s="41"/>
      <c r="O170" s="39">
        <f t="shared" si="16"/>
        <v>0</v>
      </c>
      <c r="P170" s="39"/>
      <c r="Q170" s="41"/>
      <c r="R170" s="39">
        <f t="shared" si="17"/>
        <v>0</v>
      </c>
      <c r="S170" s="41"/>
      <c r="T170" s="41"/>
      <c r="U170" s="41"/>
      <c r="V170" s="41"/>
    </row>
    <row r="171" spans="1:22" s="38" customFormat="1" ht="114.75" x14ac:dyDescent="0.25">
      <c r="A171" s="58">
        <v>36</v>
      </c>
      <c r="B171" s="4" t="s">
        <v>262</v>
      </c>
      <c r="C171" s="59">
        <v>1336</v>
      </c>
      <c r="D171" s="5" t="s">
        <v>263</v>
      </c>
      <c r="E171" s="41"/>
      <c r="F171" s="41"/>
      <c r="G171" s="41"/>
      <c r="H171" s="41"/>
      <c r="I171" s="41"/>
      <c r="J171" s="41"/>
      <c r="K171" s="41"/>
      <c r="L171" s="41"/>
      <c r="M171" s="41"/>
      <c r="N171" s="41"/>
      <c r="O171" s="39">
        <f t="shared" si="16"/>
        <v>0</v>
      </c>
      <c r="P171" s="39"/>
      <c r="Q171" s="41"/>
      <c r="R171" s="39">
        <f t="shared" si="17"/>
        <v>0</v>
      </c>
      <c r="S171" s="41"/>
      <c r="T171" s="41"/>
      <c r="U171" s="41"/>
      <c r="V171" s="41"/>
    </row>
    <row r="172" spans="1:22" s="38" customFormat="1" ht="63.75" x14ac:dyDescent="0.25">
      <c r="A172" s="58">
        <v>37</v>
      </c>
      <c r="B172" s="4" t="s">
        <v>264</v>
      </c>
      <c r="C172" s="59">
        <v>1337</v>
      </c>
      <c r="D172" s="5" t="s">
        <v>265</v>
      </c>
      <c r="E172" s="41"/>
      <c r="F172" s="41"/>
      <c r="G172" s="41"/>
      <c r="H172" s="41"/>
      <c r="I172" s="41"/>
      <c r="J172" s="41"/>
      <c r="K172" s="41"/>
      <c r="L172" s="41"/>
      <c r="M172" s="41"/>
      <c r="N172" s="41"/>
      <c r="O172" s="39">
        <f t="shared" si="16"/>
        <v>0</v>
      </c>
      <c r="P172" s="39"/>
      <c r="Q172" s="41"/>
      <c r="R172" s="39">
        <f t="shared" si="17"/>
        <v>0</v>
      </c>
      <c r="S172" s="41"/>
      <c r="T172" s="41"/>
      <c r="U172" s="41"/>
      <c r="V172" s="41"/>
    </row>
    <row r="173" spans="1:22" s="38" customFormat="1" ht="178.5" x14ac:dyDescent="0.25">
      <c r="A173" s="58">
        <v>38</v>
      </c>
      <c r="B173" s="4" t="s">
        <v>266</v>
      </c>
      <c r="C173" s="59">
        <v>1338</v>
      </c>
      <c r="D173" s="5" t="s">
        <v>267</v>
      </c>
      <c r="E173" s="41"/>
      <c r="F173" s="41"/>
      <c r="G173" s="41"/>
      <c r="H173" s="41"/>
      <c r="I173" s="41"/>
      <c r="J173" s="41"/>
      <c r="K173" s="41"/>
      <c r="L173" s="41"/>
      <c r="M173" s="41"/>
      <c r="N173" s="41"/>
      <c r="O173" s="39">
        <f t="shared" si="16"/>
        <v>0</v>
      </c>
      <c r="P173" s="39"/>
      <c r="Q173" s="41"/>
      <c r="R173" s="39">
        <f t="shared" si="17"/>
        <v>0</v>
      </c>
      <c r="S173" s="41"/>
      <c r="T173" s="41"/>
      <c r="U173" s="41"/>
      <c r="V173" s="41"/>
    </row>
    <row r="174" spans="1:22" s="38" customFormat="1" ht="79.5" customHeight="1" x14ac:dyDescent="0.25">
      <c r="A174" s="58">
        <v>39</v>
      </c>
      <c r="B174" s="4" t="s">
        <v>268</v>
      </c>
      <c r="C174" s="59">
        <v>1339</v>
      </c>
      <c r="D174" s="5" t="s">
        <v>269</v>
      </c>
      <c r="E174" s="41"/>
      <c r="F174" s="41"/>
      <c r="G174" s="41"/>
      <c r="H174" s="41"/>
      <c r="I174" s="41"/>
      <c r="J174" s="41"/>
      <c r="K174" s="41"/>
      <c r="L174" s="41"/>
      <c r="M174" s="41"/>
      <c r="N174" s="41"/>
      <c r="O174" s="39">
        <f t="shared" si="16"/>
        <v>0</v>
      </c>
      <c r="P174" s="39"/>
      <c r="Q174" s="41"/>
      <c r="R174" s="39">
        <f t="shared" si="17"/>
        <v>0</v>
      </c>
      <c r="S174" s="41"/>
      <c r="T174" s="41"/>
      <c r="U174" s="41"/>
      <c r="V174" s="41"/>
    </row>
    <row r="175" spans="1:22" s="38" customFormat="1" ht="90" customHeight="1" x14ac:dyDescent="0.25">
      <c r="A175" s="58">
        <v>40</v>
      </c>
      <c r="B175" s="4" t="s">
        <v>270</v>
      </c>
      <c r="C175" s="59">
        <v>1340</v>
      </c>
      <c r="D175" s="5" t="s">
        <v>271</v>
      </c>
      <c r="E175" s="41"/>
      <c r="F175" s="41"/>
      <c r="G175" s="41"/>
      <c r="H175" s="41"/>
      <c r="I175" s="41"/>
      <c r="J175" s="41"/>
      <c r="K175" s="41"/>
      <c r="L175" s="41"/>
      <c r="M175" s="41"/>
      <c r="N175" s="41"/>
      <c r="O175" s="39">
        <f t="shared" si="16"/>
        <v>0</v>
      </c>
      <c r="P175" s="39"/>
      <c r="Q175" s="41"/>
      <c r="R175" s="39">
        <f t="shared" si="17"/>
        <v>0</v>
      </c>
      <c r="S175" s="41"/>
      <c r="T175" s="41"/>
      <c r="U175" s="41"/>
      <c r="V175" s="41"/>
    </row>
    <row r="176" spans="1:22" s="38" customFormat="1" ht="18.75" x14ac:dyDescent="0.25">
      <c r="A176" s="60"/>
      <c r="B176" s="60"/>
      <c r="C176" s="60"/>
      <c r="D176" s="91" t="s">
        <v>486</v>
      </c>
      <c r="E176" s="91"/>
      <c r="F176" s="91"/>
      <c r="G176" s="91"/>
      <c r="H176" s="91"/>
      <c r="I176" s="91"/>
      <c r="J176" s="91"/>
      <c r="K176" s="91"/>
      <c r="L176" s="91"/>
      <c r="M176" s="91"/>
      <c r="N176" s="91"/>
      <c r="O176" s="61"/>
      <c r="P176" s="80"/>
      <c r="Q176" s="61"/>
      <c r="R176" s="61"/>
      <c r="S176" s="61"/>
      <c r="T176" s="61"/>
      <c r="U176" s="61"/>
      <c r="V176" s="61"/>
    </row>
    <row r="177" spans="1:22" s="38" customFormat="1" ht="15" x14ac:dyDescent="0.25">
      <c r="A177" s="51"/>
      <c r="B177" s="62"/>
      <c r="C177" s="51">
        <v>700</v>
      </c>
      <c r="D177" s="92" t="s">
        <v>487</v>
      </c>
      <c r="E177" s="92"/>
      <c r="F177" s="92"/>
      <c r="G177" s="92"/>
      <c r="H177" s="92"/>
      <c r="I177" s="92"/>
      <c r="J177" s="92"/>
      <c r="K177" s="92"/>
      <c r="L177" s="92"/>
      <c r="M177" s="92"/>
      <c r="N177" s="92"/>
      <c r="O177" s="47">
        <f>SUM(O178:O179)</f>
        <v>80.254000000000005</v>
      </c>
      <c r="P177" s="47">
        <f t="shared" ref="P177:V177" si="18">SUM(P178:P179)</f>
        <v>0</v>
      </c>
      <c r="Q177" s="47">
        <f t="shared" si="18"/>
        <v>0</v>
      </c>
      <c r="R177" s="47">
        <f t="shared" si="18"/>
        <v>0</v>
      </c>
      <c r="S177" s="47">
        <f t="shared" si="18"/>
        <v>0</v>
      </c>
      <c r="T177" s="47">
        <f t="shared" si="18"/>
        <v>0</v>
      </c>
      <c r="U177" s="47">
        <f t="shared" si="18"/>
        <v>0</v>
      </c>
      <c r="V177" s="47">
        <f t="shared" si="18"/>
        <v>80.254000000000005</v>
      </c>
    </row>
    <row r="178" spans="1:22" s="38" customFormat="1" ht="74.25" customHeight="1" x14ac:dyDescent="0.25">
      <c r="A178" s="39">
        <v>1</v>
      </c>
      <c r="B178" s="5" t="s">
        <v>46</v>
      </c>
      <c r="C178" s="52">
        <v>701</v>
      </c>
      <c r="D178" s="5" t="s">
        <v>47</v>
      </c>
      <c r="E178" s="41"/>
      <c r="F178" s="29" t="s">
        <v>504</v>
      </c>
      <c r="G178" s="41"/>
      <c r="H178" s="41"/>
      <c r="I178" s="42" t="s">
        <v>511</v>
      </c>
      <c r="J178" s="42" t="str">
        <f>J94</f>
        <v>Решение  «О бюджете Большеключинского сельсовета
на 2024год и плановый период
2025-2026годов» №36-146р от  25.12.23г</v>
      </c>
      <c r="K178" s="41"/>
      <c r="L178" s="41"/>
      <c r="M178" s="46" t="s">
        <v>528</v>
      </c>
      <c r="N178" s="46" t="s">
        <v>514</v>
      </c>
      <c r="O178" s="39">
        <f>SUM(V178+R178+P178+Q178)</f>
        <v>80.254000000000005</v>
      </c>
      <c r="P178" s="39"/>
      <c r="Q178" s="41"/>
      <c r="R178" s="39">
        <v>0</v>
      </c>
      <c r="S178" s="41"/>
      <c r="T178" s="41"/>
      <c r="U178" s="41"/>
      <c r="V178" s="39">
        <v>80.254000000000005</v>
      </c>
    </row>
    <row r="179" spans="1:22" s="38" customFormat="1" ht="204" x14ac:dyDescent="0.25">
      <c r="A179" s="39">
        <v>2</v>
      </c>
      <c r="B179" s="5" t="s">
        <v>53</v>
      </c>
      <c r="C179" s="52">
        <v>702</v>
      </c>
      <c r="D179" s="5" t="s">
        <v>54</v>
      </c>
      <c r="E179" s="5" t="s">
        <v>55</v>
      </c>
      <c r="F179" s="41"/>
      <c r="G179" s="41"/>
      <c r="H179" s="41"/>
      <c r="I179" s="41"/>
      <c r="J179" s="41"/>
      <c r="K179" s="41"/>
      <c r="L179" s="41"/>
      <c r="M179" s="41"/>
      <c r="N179" s="41"/>
      <c r="O179" s="39">
        <f t="shared" ref="O178:O179" si="19">SUM(V179+R179+P179+Q179)</f>
        <v>0</v>
      </c>
      <c r="P179" s="39"/>
      <c r="Q179" s="41"/>
      <c r="R179" s="39">
        <f t="shared" ref="R178:R179" si="20">SUM(S179:U179)</f>
        <v>0</v>
      </c>
      <c r="S179" s="41"/>
      <c r="T179" s="41"/>
      <c r="U179" s="41"/>
      <c r="V179" s="41"/>
    </row>
    <row r="180" spans="1:22" s="38" customFormat="1" ht="41.25" customHeight="1" x14ac:dyDescent="0.25">
      <c r="A180" s="37"/>
      <c r="B180" s="54"/>
      <c r="C180" s="63">
        <v>800</v>
      </c>
      <c r="D180" s="93" t="s">
        <v>488</v>
      </c>
      <c r="E180" s="93"/>
      <c r="F180" s="93"/>
      <c r="G180" s="93"/>
      <c r="H180" s="93"/>
      <c r="I180" s="93"/>
      <c r="J180" s="93"/>
      <c r="K180" s="93"/>
      <c r="L180" s="93"/>
      <c r="M180" s="93"/>
      <c r="N180" s="93"/>
      <c r="O180" s="47">
        <f>SUM(O181:O203)</f>
        <v>0</v>
      </c>
      <c r="P180" s="47">
        <f t="shared" ref="P180:V180" si="21">SUM(P181:P203)</f>
        <v>0</v>
      </c>
      <c r="Q180" s="47">
        <f t="shared" si="21"/>
        <v>0</v>
      </c>
      <c r="R180" s="47">
        <f t="shared" si="21"/>
        <v>0</v>
      </c>
      <c r="S180" s="47">
        <f t="shared" si="21"/>
        <v>0</v>
      </c>
      <c r="T180" s="47">
        <f t="shared" si="21"/>
        <v>0</v>
      </c>
      <c r="U180" s="47">
        <f t="shared" si="21"/>
        <v>0</v>
      </c>
      <c r="V180" s="47">
        <f t="shared" si="21"/>
        <v>0</v>
      </c>
    </row>
    <row r="181" spans="1:22" s="38" customFormat="1" ht="57.75" customHeight="1" x14ac:dyDescent="0.25">
      <c r="A181" s="39">
        <v>1</v>
      </c>
      <c r="B181" s="5" t="s">
        <v>49</v>
      </c>
      <c r="C181" s="52">
        <v>801</v>
      </c>
      <c r="D181" s="5" t="s">
        <v>48</v>
      </c>
      <c r="E181" s="41"/>
      <c r="F181" s="41"/>
      <c r="G181" s="41"/>
      <c r="H181" s="41"/>
      <c r="I181" s="41"/>
      <c r="J181" s="41"/>
      <c r="K181" s="41"/>
      <c r="L181" s="41"/>
      <c r="M181" s="41"/>
      <c r="N181" s="41"/>
      <c r="O181" s="39">
        <f t="shared" ref="O181:O203" si="22">SUM(V181+R181+P181+Q181)</f>
        <v>0</v>
      </c>
      <c r="P181" s="39"/>
      <c r="Q181" s="41"/>
      <c r="R181" s="39">
        <f t="shared" ref="R181:R203" si="23">SUM(S181:U181)</f>
        <v>0</v>
      </c>
      <c r="S181" s="41"/>
      <c r="T181" s="41"/>
      <c r="U181" s="41"/>
      <c r="V181" s="41"/>
    </row>
    <row r="182" spans="1:22" s="38" customFormat="1" ht="51" x14ac:dyDescent="0.25">
      <c r="A182" s="39">
        <v>2</v>
      </c>
      <c r="B182" s="5" t="s">
        <v>50</v>
      </c>
      <c r="C182" s="52">
        <v>802</v>
      </c>
      <c r="D182" s="5" t="s">
        <v>111</v>
      </c>
      <c r="E182" s="41"/>
      <c r="F182" s="41"/>
      <c r="G182" s="41"/>
      <c r="H182" s="41"/>
      <c r="I182" s="41"/>
      <c r="J182" s="41"/>
      <c r="K182" s="41"/>
      <c r="L182" s="41"/>
      <c r="M182" s="41"/>
      <c r="N182" s="41"/>
      <c r="O182" s="39">
        <f t="shared" si="22"/>
        <v>0</v>
      </c>
      <c r="P182" s="39"/>
      <c r="Q182" s="41"/>
      <c r="R182" s="39">
        <f t="shared" si="23"/>
        <v>0</v>
      </c>
      <c r="S182" s="41"/>
      <c r="T182" s="41"/>
      <c r="U182" s="41"/>
      <c r="V182" s="41"/>
    </row>
    <row r="183" spans="1:22" s="38" customFormat="1" ht="204" x14ac:dyDescent="0.25">
      <c r="A183" s="39">
        <v>3</v>
      </c>
      <c r="B183" s="5" t="s">
        <v>51</v>
      </c>
      <c r="C183" s="52">
        <v>803</v>
      </c>
      <c r="D183" s="5" t="s">
        <v>112</v>
      </c>
      <c r="E183" s="41"/>
      <c r="F183" s="41"/>
      <c r="G183" s="41"/>
      <c r="H183" s="41"/>
      <c r="I183" s="41"/>
      <c r="J183" s="41"/>
      <c r="K183" s="41"/>
      <c r="L183" s="41"/>
      <c r="M183" s="41"/>
      <c r="N183" s="41"/>
      <c r="O183" s="39">
        <f t="shared" si="22"/>
        <v>0</v>
      </c>
      <c r="P183" s="39"/>
      <c r="Q183" s="41"/>
      <c r="R183" s="39">
        <f t="shared" si="23"/>
        <v>0</v>
      </c>
      <c r="S183" s="41"/>
      <c r="T183" s="41"/>
      <c r="U183" s="41"/>
      <c r="V183" s="41"/>
    </row>
    <row r="184" spans="1:22" s="38" customFormat="1" ht="51" x14ac:dyDescent="0.25">
      <c r="A184" s="39">
        <v>4</v>
      </c>
      <c r="B184" s="5" t="s">
        <v>52</v>
      </c>
      <c r="C184" s="52">
        <v>804</v>
      </c>
      <c r="D184" s="5" t="s">
        <v>113</v>
      </c>
      <c r="E184" s="41"/>
      <c r="F184" s="41"/>
      <c r="G184" s="41"/>
      <c r="H184" s="41"/>
      <c r="I184" s="41"/>
      <c r="J184" s="41"/>
      <c r="K184" s="41"/>
      <c r="L184" s="41"/>
      <c r="M184" s="41"/>
      <c r="N184" s="41"/>
      <c r="O184" s="39">
        <f t="shared" si="22"/>
        <v>0</v>
      </c>
      <c r="P184" s="39"/>
      <c r="Q184" s="41"/>
      <c r="R184" s="39">
        <f t="shared" si="23"/>
        <v>0</v>
      </c>
      <c r="S184" s="41"/>
      <c r="T184" s="41"/>
      <c r="U184" s="41"/>
      <c r="V184" s="41"/>
    </row>
    <row r="185" spans="1:22" s="38" customFormat="1" ht="102" x14ac:dyDescent="0.25">
      <c r="A185" s="39">
        <v>5</v>
      </c>
      <c r="B185" s="5" t="s">
        <v>56</v>
      </c>
      <c r="C185" s="52">
        <v>805</v>
      </c>
      <c r="D185" s="5" t="s">
        <v>114</v>
      </c>
      <c r="E185" s="41"/>
      <c r="F185" s="41"/>
      <c r="G185" s="41"/>
      <c r="H185" s="41"/>
      <c r="I185" s="41"/>
      <c r="J185" s="41"/>
      <c r="K185" s="41"/>
      <c r="L185" s="41"/>
      <c r="M185" s="41"/>
      <c r="N185" s="41"/>
      <c r="O185" s="39">
        <f t="shared" si="22"/>
        <v>0</v>
      </c>
      <c r="P185" s="39"/>
      <c r="Q185" s="41"/>
      <c r="R185" s="39">
        <f t="shared" si="23"/>
        <v>0</v>
      </c>
      <c r="S185" s="41"/>
      <c r="T185" s="41"/>
      <c r="U185" s="41"/>
      <c r="V185" s="41"/>
    </row>
    <row r="186" spans="1:22" s="38" customFormat="1" ht="63.75" x14ac:dyDescent="0.25">
      <c r="A186" s="39">
        <v>6</v>
      </c>
      <c r="B186" s="5" t="s">
        <v>57</v>
      </c>
      <c r="C186" s="52">
        <v>806</v>
      </c>
      <c r="D186" s="5" t="s">
        <v>115</v>
      </c>
      <c r="E186" s="41"/>
      <c r="F186" s="41"/>
      <c r="G186" s="41"/>
      <c r="H186" s="41"/>
      <c r="I186" s="41"/>
      <c r="J186" s="41"/>
      <c r="K186" s="41"/>
      <c r="L186" s="41"/>
      <c r="M186" s="41"/>
      <c r="N186" s="41"/>
      <c r="O186" s="39">
        <f t="shared" si="22"/>
        <v>0</v>
      </c>
      <c r="P186" s="39"/>
      <c r="Q186" s="41"/>
      <c r="R186" s="39">
        <f t="shared" si="23"/>
        <v>0</v>
      </c>
      <c r="S186" s="41"/>
      <c r="T186" s="41"/>
      <c r="U186" s="41"/>
      <c r="V186" s="41"/>
    </row>
    <row r="187" spans="1:22" s="38" customFormat="1" ht="38.25" x14ac:dyDescent="0.25">
      <c r="A187" s="39">
        <v>7</v>
      </c>
      <c r="B187" s="5" t="s">
        <v>58</v>
      </c>
      <c r="C187" s="52">
        <v>807</v>
      </c>
      <c r="D187" s="5" t="s">
        <v>116</v>
      </c>
      <c r="E187" s="41"/>
      <c r="F187" s="41"/>
      <c r="G187" s="41"/>
      <c r="H187" s="41"/>
      <c r="I187" s="41"/>
      <c r="J187" s="41"/>
      <c r="K187" s="41"/>
      <c r="L187" s="41"/>
      <c r="M187" s="41"/>
      <c r="N187" s="41"/>
      <c r="O187" s="39">
        <f t="shared" si="22"/>
        <v>0</v>
      </c>
      <c r="P187" s="39"/>
      <c r="Q187" s="41"/>
      <c r="R187" s="39">
        <f t="shared" si="23"/>
        <v>0</v>
      </c>
      <c r="S187" s="41"/>
      <c r="T187" s="41"/>
      <c r="U187" s="41"/>
      <c r="V187" s="41"/>
    </row>
    <row r="188" spans="1:22" s="38" customFormat="1" ht="63.75" x14ac:dyDescent="0.25">
      <c r="A188" s="39">
        <v>8</v>
      </c>
      <c r="B188" s="5" t="s">
        <v>59</v>
      </c>
      <c r="C188" s="52">
        <v>808</v>
      </c>
      <c r="D188" s="5" t="s">
        <v>60</v>
      </c>
      <c r="E188" s="41"/>
      <c r="F188" s="41"/>
      <c r="G188" s="41"/>
      <c r="H188" s="41"/>
      <c r="I188" s="41"/>
      <c r="J188" s="41"/>
      <c r="K188" s="41"/>
      <c r="L188" s="41"/>
      <c r="M188" s="41"/>
      <c r="N188" s="41"/>
      <c r="O188" s="39">
        <f t="shared" si="22"/>
        <v>0</v>
      </c>
      <c r="P188" s="39"/>
      <c r="Q188" s="41"/>
      <c r="R188" s="39">
        <f t="shared" si="23"/>
        <v>0</v>
      </c>
      <c r="S188" s="41"/>
      <c r="T188" s="41"/>
      <c r="U188" s="41"/>
      <c r="V188" s="41"/>
    </row>
    <row r="189" spans="1:22" s="38" customFormat="1" ht="127.5" x14ac:dyDescent="0.25">
      <c r="A189" s="39">
        <v>9</v>
      </c>
      <c r="B189" s="5" t="s">
        <v>61</v>
      </c>
      <c r="C189" s="52">
        <v>809</v>
      </c>
      <c r="D189" s="5" t="s">
        <v>117</v>
      </c>
      <c r="E189" s="41"/>
      <c r="F189" s="41"/>
      <c r="G189" s="41"/>
      <c r="H189" s="41"/>
      <c r="I189" s="41"/>
      <c r="J189" s="41"/>
      <c r="K189" s="41"/>
      <c r="L189" s="41"/>
      <c r="M189" s="41"/>
      <c r="N189" s="41"/>
      <c r="O189" s="39">
        <f t="shared" si="22"/>
        <v>0</v>
      </c>
      <c r="P189" s="39"/>
      <c r="Q189" s="41"/>
      <c r="R189" s="39">
        <f t="shared" si="23"/>
        <v>0</v>
      </c>
      <c r="S189" s="41"/>
      <c r="T189" s="41"/>
      <c r="U189" s="41"/>
      <c r="V189" s="41"/>
    </row>
    <row r="190" spans="1:22" s="38" customFormat="1" ht="30" customHeight="1" x14ac:dyDescent="0.25">
      <c r="A190" s="39">
        <v>10</v>
      </c>
      <c r="B190" s="5" t="s">
        <v>62</v>
      </c>
      <c r="C190" s="52">
        <v>810</v>
      </c>
      <c r="D190" s="5" t="s">
        <v>118</v>
      </c>
      <c r="E190" s="41"/>
      <c r="F190" s="41"/>
      <c r="G190" s="41"/>
      <c r="H190" s="41"/>
      <c r="I190" s="41"/>
      <c r="J190" s="41"/>
      <c r="K190" s="41"/>
      <c r="L190" s="41"/>
      <c r="M190" s="41"/>
      <c r="N190" s="41"/>
      <c r="O190" s="39">
        <f t="shared" si="22"/>
        <v>0</v>
      </c>
      <c r="P190" s="39"/>
      <c r="Q190" s="41"/>
      <c r="R190" s="39">
        <f t="shared" si="23"/>
        <v>0</v>
      </c>
      <c r="S190" s="41"/>
      <c r="T190" s="41"/>
      <c r="U190" s="41"/>
      <c r="V190" s="41"/>
    </row>
    <row r="191" spans="1:22" s="38" customFormat="1" ht="51" x14ac:dyDescent="0.25">
      <c r="A191" s="39">
        <v>11</v>
      </c>
      <c r="B191" s="5" t="s">
        <v>63</v>
      </c>
      <c r="C191" s="52">
        <v>811</v>
      </c>
      <c r="D191" s="5" t="s">
        <v>119</v>
      </c>
      <c r="E191" s="41"/>
      <c r="F191" s="41"/>
      <c r="G191" s="41"/>
      <c r="H191" s="41"/>
      <c r="I191" s="41"/>
      <c r="J191" s="41"/>
      <c r="K191" s="41"/>
      <c r="L191" s="41"/>
      <c r="M191" s="41"/>
      <c r="N191" s="41"/>
      <c r="O191" s="39">
        <f t="shared" si="22"/>
        <v>0</v>
      </c>
      <c r="P191" s="39"/>
      <c r="Q191" s="41"/>
      <c r="R191" s="39">
        <f t="shared" si="23"/>
        <v>0</v>
      </c>
      <c r="S191" s="41"/>
      <c r="T191" s="41"/>
      <c r="U191" s="41"/>
      <c r="V191" s="41"/>
    </row>
    <row r="192" spans="1:22" s="38" customFormat="1" ht="76.5" x14ac:dyDescent="0.25">
      <c r="A192" s="39">
        <v>12</v>
      </c>
      <c r="B192" s="5" t="s">
        <v>64</v>
      </c>
      <c r="C192" s="52">
        <v>812</v>
      </c>
      <c r="D192" s="5" t="s">
        <v>120</v>
      </c>
      <c r="E192" s="41"/>
      <c r="F192" s="41"/>
      <c r="G192" s="41"/>
      <c r="H192" s="41"/>
      <c r="I192" s="41"/>
      <c r="J192" s="41"/>
      <c r="K192" s="41"/>
      <c r="L192" s="41"/>
      <c r="M192" s="41"/>
      <c r="N192" s="41"/>
      <c r="O192" s="39">
        <f t="shared" si="22"/>
        <v>0</v>
      </c>
      <c r="P192" s="39"/>
      <c r="Q192" s="41"/>
      <c r="R192" s="39">
        <f t="shared" si="23"/>
        <v>0</v>
      </c>
      <c r="S192" s="41"/>
      <c r="T192" s="41"/>
      <c r="U192" s="41"/>
      <c r="V192" s="41"/>
    </row>
    <row r="193" spans="1:22" s="38" customFormat="1" ht="69.75" customHeight="1" x14ac:dyDescent="0.25">
      <c r="A193" s="39">
        <v>13</v>
      </c>
      <c r="B193" s="5" t="s">
        <v>65</v>
      </c>
      <c r="C193" s="52">
        <v>813</v>
      </c>
      <c r="D193" s="5" t="s">
        <v>121</v>
      </c>
      <c r="E193" s="41"/>
      <c r="F193" s="41"/>
      <c r="G193" s="41"/>
      <c r="H193" s="41"/>
      <c r="I193" s="41"/>
      <c r="J193" s="41"/>
      <c r="K193" s="41"/>
      <c r="L193" s="41"/>
      <c r="M193" s="41"/>
      <c r="N193" s="41"/>
      <c r="O193" s="39">
        <f t="shared" si="22"/>
        <v>0</v>
      </c>
      <c r="P193" s="39"/>
      <c r="Q193" s="41"/>
      <c r="R193" s="39">
        <f t="shared" si="23"/>
        <v>0</v>
      </c>
      <c r="S193" s="41"/>
      <c r="T193" s="41"/>
      <c r="U193" s="41"/>
      <c r="V193" s="41"/>
    </row>
    <row r="194" spans="1:22" s="38" customFormat="1" x14ac:dyDescent="0.25">
      <c r="A194" s="39">
        <v>14</v>
      </c>
      <c r="B194" s="5"/>
      <c r="C194" s="52">
        <v>814</v>
      </c>
      <c r="D194" s="5"/>
      <c r="E194" s="41"/>
      <c r="F194" s="41"/>
      <c r="G194" s="41"/>
      <c r="H194" s="41"/>
      <c r="I194" s="41"/>
      <c r="J194" s="41"/>
      <c r="K194" s="41"/>
      <c r="L194" s="41"/>
      <c r="M194" s="41"/>
      <c r="N194" s="41"/>
      <c r="O194" s="39">
        <f t="shared" si="22"/>
        <v>0</v>
      </c>
      <c r="P194" s="39"/>
      <c r="Q194" s="41"/>
      <c r="R194" s="39">
        <f t="shared" si="23"/>
        <v>0</v>
      </c>
      <c r="S194" s="41"/>
      <c r="T194" s="41"/>
      <c r="U194" s="41"/>
      <c r="V194" s="41"/>
    </row>
    <row r="195" spans="1:22" s="38" customFormat="1" x14ac:dyDescent="0.25">
      <c r="A195" s="39">
        <v>15</v>
      </c>
      <c r="B195" s="5"/>
      <c r="C195" s="52">
        <v>815</v>
      </c>
      <c r="D195" s="5"/>
      <c r="E195" s="41"/>
      <c r="F195" s="41"/>
      <c r="G195" s="41"/>
      <c r="H195" s="41"/>
      <c r="I195" s="41"/>
      <c r="J195" s="41"/>
      <c r="K195" s="41"/>
      <c r="L195" s="41"/>
      <c r="M195" s="41"/>
      <c r="N195" s="41"/>
      <c r="O195" s="39">
        <f t="shared" si="22"/>
        <v>0</v>
      </c>
      <c r="P195" s="39"/>
      <c r="Q195" s="41"/>
      <c r="R195" s="39">
        <f t="shared" si="23"/>
        <v>0</v>
      </c>
      <c r="S195" s="41"/>
      <c r="T195" s="41"/>
      <c r="U195" s="41"/>
      <c r="V195" s="41"/>
    </row>
    <row r="196" spans="1:22" s="38" customFormat="1" x14ac:dyDescent="0.25">
      <c r="A196" s="39">
        <v>16</v>
      </c>
      <c r="B196" s="5"/>
      <c r="C196" s="52">
        <v>816</v>
      </c>
      <c r="D196" s="5"/>
      <c r="E196" s="41"/>
      <c r="F196" s="41"/>
      <c r="G196" s="41"/>
      <c r="H196" s="41"/>
      <c r="I196" s="41"/>
      <c r="J196" s="41"/>
      <c r="K196" s="41"/>
      <c r="L196" s="41"/>
      <c r="M196" s="41"/>
      <c r="N196" s="41"/>
      <c r="O196" s="39">
        <f t="shared" si="22"/>
        <v>0</v>
      </c>
      <c r="P196" s="39"/>
      <c r="Q196" s="41"/>
      <c r="R196" s="39">
        <f t="shared" si="23"/>
        <v>0</v>
      </c>
      <c r="S196" s="41"/>
      <c r="T196" s="41"/>
      <c r="U196" s="41"/>
      <c r="V196" s="41"/>
    </row>
    <row r="197" spans="1:22" s="38" customFormat="1" x14ac:dyDescent="0.25">
      <c r="A197" s="39">
        <v>17</v>
      </c>
      <c r="B197" s="5"/>
      <c r="C197" s="52">
        <v>817</v>
      </c>
      <c r="D197" s="5"/>
      <c r="E197" s="41"/>
      <c r="F197" s="41"/>
      <c r="G197" s="41"/>
      <c r="H197" s="41"/>
      <c r="I197" s="41"/>
      <c r="J197" s="41"/>
      <c r="K197" s="41"/>
      <c r="L197" s="41"/>
      <c r="M197" s="41"/>
      <c r="N197" s="41"/>
      <c r="O197" s="39">
        <f t="shared" si="22"/>
        <v>0</v>
      </c>
      <c r="P197" s="39"/>
      <c r="Q197" s="41"/>
      <c r="R197" s="39">
        <f t="shared" si="23"/>
        <v>0</v>
      </c>
      <c r="S197" s="41"/>
      <c r="T197" s="41"/>
      <c r="U197" s="41"/>
      <c r="V197" s="41"/>
    </row>
    <row r="198" spans="1:22" s="38" customFormat="1" x14ac:dyDescent="0.25">
      <c r="A198" s="39">
        <v>18</v>
      </c>
      <c r="B198" s="5"/>
      <c r="C198" s="52">
        <v>818</v>
      </c>
      <c r="D198" s="5"/>
      <c r="E198" s="41"/>
      <c r="F198" s="41"/>
      <c r="G198" s="41"/>
      <c r="H198" s="41"/>
      <c r="I198" s="41"/>
      <c r="J198" s="41"/>
      <c r="K198" s="41"/>
      <c r="L198" s="41"/>
      <c r="M198" s="41"/>
      <c r="N198" s="41"/>
      <c r="O198" s="39">
        <f t="shared" si="22"/>
        <v>0</v>
      </c>
      <c r="P198" s="39"/>
      <c r="Q198" s="41"/>
      <c r="R198" s="39">
        <f t="shared" si="23"/>
        <v>0</v>
      </c>
      <c r="S198" s="41"/>
      <c r="T198" s="41"/>
      <c r="U198" s="41"/>
      <c r="V198" s="41"/>
    </row>
    <row r="199" spans="1:22" s="38" customFormat="1" x14ac:dyDescent="0.25">
      <c r="A199" s="39">
        <v>19</v>
      </c>
      <c r="B199" s="5"/>
      <c r="C199" s="52">
        <v>819</v>
      </c>
      <c r="D199" s="5"/>
      <c r="E199" s="41"/>
      <c r="F199" s="41"/>
      <c r="G199" s="41"/>
      <c r="H199" s="41"/>
      <c r="I199" s="41"/>
      <c r="J199" s="41"/>
      <c r="K199" s="41"/>
      <c r="L199" s="41"/>
      <c r="M199" s="41"/>
      <c r="N199" s="41"/>
      <c r="O199" s="39">
        <f t="shared" si="22"/>
        <v>0</v>
      </c>
      <c r="P199" s="39"/>
      <c r="Q199" s="41"/>
      <c r="R199" s="39">
        <f t="shared" si="23"/>
        <v>0</v>
      </c>
      <c r="S199" s="41"/>
      <c r="T199" s="41"/>
      <c r="U199" s="41"/>
      <c r="V199" s="41"/>
    </row>
    <row r="200" spans="1:22" s="38" customFormat="1" x14ac:dyDescent="0.25">
      <c r="A200" s="39">
        <v>20</v>
      </c>
      <c r="B200" s="5"/>
      <c r="C200" s="52">
        <v>820</v>
      </c>
      <c r="D200" s="5"/>
      <c r="E200" s="41"/>
      <c r="F200" s="41"/>
      <c r="G200" s="41"/>
      <c r="H200" s="41"/>
      <c r="I200" s="41"/>
      <c r="J200" s="41"/>
      <c r="K200" s="41"/>
      <c r="L200" s="41"/>
      <c r="M200" s="41"/>
      <c r="N200" s="41"/>
      <c r="O200" s="39">
        <f t="shared" si="22"/>
        <v>0</v>
      </c>
      <c r="P200" s="39"/>
      <c r="Q200" s="41"/>
      <c r="R200" s="39">
        <f t="shared" si="23"/>
        <v>0</v>
      </c>
      <c r="S200" s="41"/>
      <c r="T200" s="41"/>
      <c r="U200" s="41"/>
      <c r="V200" s="41"/>
    </row>
    <row r="201" spans="1:22" s="38" customFormat="1" x14ac:dyDescent="0.25">
      <c r="A201" s="39">
        <v>21</v>
      </c>
      <c r="B201" s="5"/>
      <c r="C201" s="52">
        <v>821</v>
      </c>
      <c r="D201" s="5"/>
      <c r="E201" s="41"/>
      <c r="F201" s="41"/>
      <c r="G201" s="41"/>
      <c r="H201" s="41"/>
      <c r="I201" s="41"/>
      <c r="J201" s="41"/>
      <c r="K201" s="41"/>
      <c r="L201" s="41"/>
      <c r="M201" s="41"/>
      <c r="N201" s="41"/>
      <c r="O201" s="39">
        <f t="shared" si="22"/>
        <v>0</v>
      </c>
      <c r="P201" s="39"/>
      <c r="Q201" s="41"/>
      <c r="R201" s="39">
        <f t="shared" si="23"/>
        <v>0</v>
      </c>
      <c r="S201" s="41"/>
      <c r="T201" s="41"/>
      <c r="U201" s="41"/>
      <c r="V201" s="41"/>
    </row>
    <row r="202" spans="1:22" s="38" customFormat="1" x14ac:dyDescent="0.25">
      <c r="A202" s="39">
        <v>22</v>
      </c>
      <c r="B202" s="5"/>
      <c r="C202" s="52">
        <v>822</v>
      </c>
      <c r="D202" s="5"/>
      <c r="E202" s="41"/>
      <c r="F202" s="41"/>
      <c r="G202" s="41"/>
      <c r="H202" s="41"/>
      <c r="I202" s="41"/>
      <c r="J202" s="41"/>
      <c r="K202" s="41"/>
      <c r="L202" s="41"/>
      <c r="M202" s="41"/>
      <c r="N202" s="41"/>
      <c r="O202" s="39">
        <f t="shared" si="22"/>
        <v>0</v>
      </c>
      <c r="P202" s="39"/>
      <c r="Q202" s="41"/>
      <c r="R202" s="39">
        <f t="shared" si="23"/>
        <v>0</v>
      </c>
      <c r="S202" s="41"/>
      <c r="T202" s="41"/>
      <c r="U202" s="41"/>
      <c r="V202" s="41"/>
    </row>
    <row r="203" spans="1:22" s="38" customFormat="1" x14ac:dyDescent="0.25">
      <c r="A203" s="39" t="s">
        <v>184</v>
      </c>
      <c r="B203" s="41"/>
      <c r="C203" s="39" t="s">
        <v>184</v>
      </c>
      <c r="D203" s="41"/>
      <c r="E203" s="41"/>
      <c r="F203" s="41"/>
      <c r="G203" s="41"/>
      <c r="H203" s="41"/>
      <c r="I203" s="41"/>
      <c r="J203" s="41"/>
      <c r="K203" s="41"/>
      <c r="L203" s="41"/>
      <c r="M203" s="41"/>
      <c r="N203" s="41"/>
      <c r="O203" s="39">
        <f t="shared" si="22"/>
        <v>0</v>
      </c>
      <c r="P203" s="39"/>
      <c r="Q203" s="41"/>
      <c r="R203" s="39">
        <f t="shared" si="23"/>
        <v>0</v>
      </c>
      <c r="S203" s="41"/>
      <c r="T203" s="41"/>
      <c r="U203" s="41"/>
      <c r="V203" s="41"/>
    </row>
    <row r="204" spans="1:22" s="38" customFormat="1" ht="15" x14ac:dyDescent="0.25">
      <c r="A204" s="51"/>
      <c r="B204" s="64"/>
      <c r="C204" s="65">
        <v>900</v>
      </c>
      <c r="D204" s="94" t="s">
        <v>489</v>
      </c>
      <c r="E204" s="95"/>
      <c r="F204" s="95"/>
      <c r="G204" s="95"/>
      <c r="H204" s="95"/>
      <c r="I204" s="95"/>
      <c r="J204" s="95"/>
      <c r="K204" s="95"/>
      <c r="L204" s="95"/>
      <c r="M204" s="95"/>
      <c r="N204" s="96"/>
      <c r="O204" s="62">
        <f>SUM(O205:O303)</f>
        <v>2.8</v>
      </c>
      <c r="P204" s="62">
        <f t="shared" ref="P204:V204" si="24">SUM(P205:P303)</f>
        <v>0</v>
      </c>
      <c r="Q204" s="62">
        <f t="shared" si="24"/>
        <v>0</v>
      </c>
      <c r="R204" s="62">
        <f t="shared" si="24"/>
        <v>2.8</v>
      </c>
      <c r="S204" s="62">
        <f t="shared" si="24"/>
        <v>0</v>
      </c>
      <c r="T204" s="62">
        <f t="shared" si="24"/>
        <v>0</v>
      </c>
      <c r="U204" s="62">
        <f t="shared" si="24"/>
        <v>2.8</v>
      </c>
      <c r="V204" s="62">
        <f t="shared" si="24"/>
        <v>0</v>
      </c>
    </row>
    <row r="205" spans="1:22" s="67" customFormat="1" ht="93" customHeight="1" x14ac:dyDescent="0.25">
      <c r="A205" s="39">
        <v>1</v>
      </c>
      <c r="B205" s="5" t="s">
        <v>272</v>
      </c>
      <c r="C205" s="52">
        <v>901</v>
      </c>
      <c r="D205" s="5" t="s">
        <v>273</v>
      </c>
      <c r="E205" s="66"/>
      <c r="F205" s="66"/>
      <c r="G205" s="66"/>
      <c r="H205" s="66"/>
      <c r="I205" s="66"/>
      <c r="J205" s="66"/>
      <c r="K205" s="66"/>
      <c r="L205" s="66"/>
      <c r="M205" s="66"/>
      <c r="N205" s="66"/>
      <c r="O205" s="39">
        <f t="shared" ref="O205:O268" si="25">SUM(V205+R205+P205+Q205)</f>
        <v>0</v>
      </c>
      <c r="P205" s="39"/>
      <c r="Q205" s="41"/>
      <c r="R205" s="39">
        <f t="shared" ref="R205:R268" si="26">SUM(S205:U205)</f>
        <v>0</v>
      </c>
      <c r="S205" s="66"/>
      <c r="T205" s="66"/>
      <c r="U205" s="66"/>
      <c r="V205" s="66"/>
    </row>
    <row r="206" spans="1:22" s="67" customFormat="1" ht="96.75" customHeight="1" x14ac:dyDescent="0.25">
      <c r="A206" s="39">
        <v>2</v>
      </c>
      <c r="B206" s="5" t="s">
        <v>274</v>
      </c>
      <c r="C206" s="52">
        <v>902</v>
      </c>
      <c r="D206" s="5" t="s">
        <v>275</v>
      </c>
      <c r="E206" s="66"/>
      <c r="F206" s="66"/>
      <c r="G206" s="66"/>
      <c r="H206" s="66"/>
      <c r="I206" s="66"/>
      <c r="J206" s="66"/>
      <c r="K206" s="66"/>
      <c r="L206" s="66"/>
      <c r="M206" s="66"/>
      <c r="N206" s="66"/>
      <c r="O206" s="39">
        <f t="shared" si="25"/>
        <v>0</v>
      </c>
      <c r="P206" s="39"/>
      <c r="Q206" s="41"/>
      <c r="R206" s="39">
        <f t="shared" si="26"/>
        <v>0</v>
      </c>
      <c r="S206" s="66"/>
      <c r="T206" s="66"/>
      <c r="U206" s="66"/>
      <c r="V206" s="66"/>
    </row>
    <row r="207" spans="1:22" s="67" customFormat="1" ht="90" customHeight="1" x14ac:dyDescent="0.25">
      <c r="A207" s="39">
        <v>3</v>
      </c>
      <c r="B207" s="5" t="s">
        <v>276</v>
      </c>
      <c r="C207" s="52">
        <v>903</v>
      </c>
      <c r="D207" s="5" t="s">
        <v>277</v>
      </c>
      <c r="E207" s="66"/>
      <c r="F207" s="66"/>
      <c r="G207" s="66"/>
      <c r="H207" s="66"/>
      <c r="I207" s="66"/>
      <c r="J207" s="66"/>
      <c r="K207" s="66"/>
      <c r="L207" s="66"/>
      <c r="M207" s="66"/>
      <c r="N207" s="66"/>
      <c r="O207" s="39">
        <f t="shared" si="25"/>
        <v>0</v>
      </c>
      <c r="P207" s="39"/>
      <c r="Q207" s="41"/>
      <c r="R207" s="39">
        <f t="shared" si="26"/>
        <v>0</v>
      </c>
      <c r="S207" s="66"/>
      <c r="T207" s="66"/>
      <c r="U207" s="66"/>
      <c r="V207" s="66"/>
    </row>
    <row r="208" spans="1:22" s="67" customFormat="1" ht="92.25" customHeight="1" x14ac:dyDescent="0.25">
      <c r="A208" s="39">
        <v>4</v>
      </c>
      <c r="B208" s="5" t="s">
        <v>278</v>
      </c>
      <c r="C208" s="52">
        <v>904</v>
      </c>
      <c r="D208" s="5" t="s">
        <v>279</v>
      </c>
      <c r="E208" s="66"/>
      <c r="F208" s="66"/>
      <c r="G208" s="66"/>
      <c r="H208" s="66"/>
      <c r="I208" s="66"/>
      <c r="J208" s="66"/>
      <c r="K208" s="66"/>
      <c r="L208" s="66"/>
      <c r="M208" s="66"/>
      <c r="N208" s="66"/>
      <c r="O208" s="39">
        <f t="shared" si="25"/>
        <v>0</v>
      </c>
      <c r="P208" s="39"/>
      <c r="Q208" s="41"/>
      <c r="R208" s="39">
        <f t="shared" si="26"/>
        <v>0</v>
      </c>
      <c r="S208" s="66"/>
      <c r="T208" s="66"/>
      <c r="U208" s="66"/>
      <c r="V208" s="66"/>
    </row>
    <row r="209" spans="1:22" s="67" customFormat="1" ht="140.25" x14ac:dyDescent="0.25">
      <c r="A209" s="39">
        <v>5</v>
      </c>
      <c r="B209" s="6" t="s">
        <v>280</v>
      </c>
      <c r="C209" s="52">
        <v>905</v>
      </c>
      <c r="D209" s="5" t="s">
        <v>281</v>
      </c>
      <c r="E209" s="66"/>
      <c r="F209" s="66"/>
      <c r="G209" s="66"/>
      <c r="H209" s="66"/>
      <c r="I209" s="66"/>
      <c r="J209" s="66"/>
      <c r="K209" s="66"/>
      <c r="L209" s="66"/>
      <c r="M209" s="66"/>
      <c r="N209" s="66"/>
      <c r="O209" s="39">
        <f t="shared" si="25"/>
        <v>0</v>
      </c>
      <c r="P209" s="39"/>
      <c r="Q209" s="41"/>
      <c r="R209" s="39">
        <f t="shared" si="26"/>
        <v>0</v>
      </c>
      <c r="S209" s="66"/>
      <c r="T209" s="66"/>
      <c r="U209" s="66"/>
      <c r="V209" s="66"/>
    </row>
    <row r="210" spans="1:22" s="67" customFormat="1" ht="92.25" customHeight="1" x14ac:dyDescent="0.25">
      <c r="A210" s="39">
        <v>6</v>
      </c>
      <c r="B210" s="5" t="s">
        <v>282</v>
      </c>
      <c r="C210" s="52">
        <v>906</v>
      </c>
      <c r="D210" s="5" t="s">
        <v>283</v>
      </c>
      <c r="E210" s="66"/>
      <c r="F210" s="66"/>
      <c r="G210" s="66"/>
      <c r="H210" s="66"/>
      <c r="I210" s="66"/>
      <c r="J210" s="66"/>
      <c r="K210" s="66"/>
      <c r="L210" s="66"/>
      <c r="M210" s="66"/>
      <c r="N210" s="66"/>
      <c r="O210" s="39">
        <f t="shared" si="25"/>
        <v>0</v>
      </c>
      <c r="P210" s="39"/>
      <c r="Q210" s="41"/>
      <c r="R210" s="39">
        <f t="shared" si="26"/>
        <v>0</v>
      </c>
      <c r="S210" s="66"/>
      <c r="T210" s="66"/>
      <c r="U210" s="66"/>
      <c r="V210" s="66"/>
    </row>
    <row r="211" spans="1:22" s="67" customFormat="1" ht="84" customHeight="1" x14ac:dyDescent="0.25">
      <c r="A211" s="39">
        <v>7</v>
      </c>
      <c r="B211" s="5" t="s">
        <v>284</v>
      </c>
      <c r="C211" s="52">
        <v>907</v>
      </c>
      <c r="D211" s="5" t="s">
        <v>285</v>
      </c>
      <c r="E211" s="66"/>
      <c r="F211" s="66"/>
      <c r="G211" s="66"/>
      <c r="H211" s="66"/>
      <c r="I211" s="66"/>
      <c r="J211" s="66"/>
      <c r="K211" s="66"/>
      <c r="L211" s="66"/>
      <c r="M211" s="66"/>
      <c r="N211" s="66"/>
      <c r="O211" s="39">
        <f t="shared" si="25"/>
        <v>0</v>
      </c>
      <c r="P211" s="39"/>
      <c r="Q211" s="41"/>
      <c r="R211" s="39">
        <f t="shared" si="26"/>
        <v>0</v>
      </c>
      <c r="S211" s="66"/>
      <c r="T211" s="66"/>
      <c r="U211" s="66"/>
      <c r="V211" s="66"/>
    </row>
    <row r="212" spans="1:22" s="67" customFormat="1" ht="114.75" x14ac:dyDescent="0.25">
      <c r="A212" s="39">
        <v>8</v>
      </c>
      <c r="B212" s="5" t="s">
        <v>286</v>
      </c>
      <c r="C212" s="52">
        <v>908</v>
      </c>
      <c r="D212" s="5" t="s">
        <v>287</v>
      </c>
      <c r="E212" s="66"/>
      <c r="F212" s="66"/>
      <c r="G212" s="66"/>
      <c r="H212" s="66"/>
      <c r="I212" s="66"/>
      <c r="J212" s="66"/>
      <c r="K212" s="66"/>
      <c r="L212" s="66"/>
      <c r="M212" s="66"/>
      <c r="N212" s="66"/>
      <c r="O212" s="39">
        <f t="shared" si="25"/>
        <v>0</v>
      </c>
      <c r="P212" s="39"/>
      <c r="Q212" s="41"/>
      <c r="R212" s="39">
        <f t="shared" si="26"/>
        <v>0</v>
      </c>
      <c r="S212" s="66"/>
      <c r="T212" s="66"/>
      <c r="U212" s="66"/>
      <c r="V212" s="66"/>
    </row>
    <row r="213" spans="1:22" s="67" customFormat="1" ht="153" x14ac:dyDescent="0.25">
      <c r="A213" s="39">
        <v>9</v>
      </c>
      <c r="B213" s="5" t="s">
        <v>288</v>
      </c>
      <c r="C213" s="52">
        <v>909</v>
      </c>
      <c r="D213" s="5" t="s">
        <v>289</v>
      </c>
      <c r="E213" s="66"/>
      <c r="F213" s="66"/>
      <c r="G213" s="66"/>
      <c r="H213" s="66"/>
      <c r="I213" s="66"/>
      <c r="J213" s="66"/>
      <c r="K213" s="66"/>
      <c r="L213" s="66"/>
      <c r="M213" s="66"/>
      <c r="N213" s="66"/>
      <c r="O213" s="39">
        <f t="shared" si="25"/>
        <v>0</v>
      </c>
      <c r="P213" s="39"/>
      <c r="Q213" s="41"/>
      <c r="R213" s="39">
        <f t="shared" si="26"/>
        <v>0</v>
      </c>
      <c r="S213" s="66"/>
      <c r="T213" s="66"/>
      <c r="U213" s="66"/>
      <c r="V213" s="66"/>
    </row>
    <row r="214" spans="1:22" s="67" customFormat="1" ht="140.25" x14ac:dyDescent="0.25">
      <c r="A214" s="39">
        <v>10</v>
      </c>
      <c r="B214" s="5" t="s">
        <v>290</v>
      </c>
      <c r="C214" s="52">
        <v>910</v>
      </c>
      <c r="D214" s="5" t="s">
        <v>291</v>
      </c>
      <c r="E214" s="66"/>
      <c r="F214" s="66"/>
      <c r="G214" s="66"/>
      <c r="H214" s="66"/>
      <c r="I214" s="66"/>
      <c r="J214" s="66"/>
      <c r="K214" s="66"/>
      <c r="L214" s="66"/>
      <c r="M214" s="66"/>
      <c r="N214" s="66"/>
      <c r="O214" s="39">
        <f t="shared" si="25"/>
        <v>0</v>
      </c>
      <c r="P214" s="39"/>
      <c r="Q214" s="41"/>
      <c r="R214" s="39">
        <f t="shared" si="26"/>
        <v>0</v>
      </c>
      <c r="S214" s="66"/>
      <c r="T214" s="66"/>
      <c r="U214" s="66"/>
      <c r="V214" s="66"/>
    </row>
    <row r="215" spans="1:22" s="67" customFormat="1" ht="242.25" x14ac:dyDescent="0.25">
      <c r="A215" s="39">
        <v>11</v>
      </c>
      <c r="B215" s="5" t="s">
        <v>292</v>
      </c>
      <c r="C215" s="52">
        <v>911</v>
      </c>
      <c r="D215" s="5" t="s">
        <v>293</v>
      </c>
      <c r="E215" s="66"/>
      <c r="F215" s="66"/>
      <c r="G215" s="66"/>
      <c r="H215" s="66"/>
      <c r="I215" s="66"/>
      <c r="J215" s="66"/>
      <c r="K215" s="66"/>
      <c r="L215" s="66"/>
      <c r="M215" s="66"/>
      <c r="N215" s="66"/>
      <c r="O215" s="39">
        <f t="shared" si="25"/>
        <v>0</v>
      </c>
      <c r="P215" s="39"/>
      <c r="Q215" s="41"/>
      <c r="R215" s="39">
        <f t="shared" si="26"/>
        <v>0</v>
      </c>
      <c r="S215" s="66"/>
      <c r="T215" s="66"/>
      <c r="U215" s="66"/>
      <c r="V215" s="66"/>
    </row>
    <row r="216" spans="1:22" s="67" customFormat="1" ht="306" x14ac:dyDescent="0.25">
      <c r="A216" s="39">
        <v>12</v>
      </c>
      <c r="B216" s="5" t="s">
        <v>294</v>
      </c>
      <c r="C216" s="52">
        <v>912</v>
      </c>
      <c r="D216" s="5" t="s">
        <v>295</v>
      </c>
      <c r="E216" s="66"/>
      <c r="F216" s="66"/>
      <c r="G216" s="66"/>
      <c r="H216" s="66"/>
      <c r="I216" s="66"/>
      <c r="J216" s="66"/>
      <c r="K216" s="66"/>
      <c r="L216" s="66"/>
      <c r="M216" s="66"/>
      <c r="N216" s="66"/>
      <c r="O216" s="39">
        <f t="shared" si="25"/>
        <v>0</v>
      </c>
      <c r="P216" s="39"/>
      <c r="Q216" s="41"/>
      <c r="R216" s="39">
        <f t="shared" si="26"/>
        <v>0</v>
      </c>
      <c r="S216" s="66"/>
      <c r="T216" s="66"/>
      <c r="U216" s="66"/>
      <c r="V216" s="66"/>
    </row>
    <row r="217" spans="1:22" s="67" customFormat="1" ht="102" x14ac:dyDescent="0.25">
      <c r="A217" s="39">
        <v>13</v>
      </c>
      <c r="B217" s="5" t="s">
        <v>296</v>
      </c>
      <c r="C217" s="52">
        <v>913</v>
      </c>
      <c r="D217" s="5" t="s">
        <v>297</v>
      </c>
      <c r="E217" s="66"/>
      <c r="F217" s="66"/>
      <c r="G217" s="66"/>
      <c r="H217" s="66"/>
      <c r="I217" s="66"/>
      <c r="J217" s="66"/>
      <c r="K217" s="66"/>
      <c r="L217" s="66"/>
      <c r="M217" s="66"/>
      <c r="N217" s="66"/>
      <c r="O217" s="39">
        <f t="shared" si="25"/>
        <v>0</v>
      </c>
      <c r="P217" s="39"/>
      <c r="Q217" s="41"/>
      <c r="R217" s="39">
        <f t="shared" si="26"/>
        <v>0</v>
      </c>
      <c r="S217" s="66"/>
      <c r="T217" s="66"/>
      <c r="U217" s="66"/>
      <c r="V217" s="66"/>
    </row>
    <row r="218" spans="1:22" s="67" customFormat="1" ht="102" x14ac:dyDescent="0.25">
      <c r="A218" s="39">
        <v>14</v>
      </c>
      <c r="B218" s="5" t="s">
        <v>298</v>
      </c>
      <c r="C218" s="52">
        <v>914</v>
      </c>
      <c r="D218" s="5" t="s">
        <v>299</v>
      </c>
      <c r="E218" s="66"/>
      <c r="F218" s="66"/>
      <c r="G218" s="66"/>
      <c r="H218" s="66"/>
      <c r="I218" s="66"/>
      <c r="J218" s="66"/>
      <c r="K218" s="66"/>
      <c r="L218" s="66"/>
      <c r="M218" s="66"/>
      <c r="N218" s="66"/>
      <c r="O218" s="39">
        <f t="shared" si="25"/>
        <v>0</v>
      </c>
      <c r="P218" s="39"/>
      <c r="Q218" s="41"/>
      <c r="R218" s="39">
        <f t="shared" si="26"/>
        <v>0</v>
      </c>
      <c r="S218" s="66"/>
      <c r="T218" s="66"/>
      <c r="U218" s="66"/>
      <c r="V218" s="66"/>
    </row>
    <row r="219" spans="1:22" s="67" customFormat="1" ht="117.75" customHeight="1" x14ac:dyDescent="0.25">
      <c r="A219" s="39">
        <v>15</v>
      </c>
      <c r="B219" s="5" t="s">
        <v>300</v>
      </c>
      <c r="C219" s="52">
        <v>915</v>
      </c>
      <c r="D219" s="5" t="s">
        <v>301</v>
      </c>
      <c r="E219" s="66"/>
      <c r="F219" s="66"/>
      <c r="G219" s="66"/>
      <c r="H219" s="66"/>
      <c r="I219" s="66"/>
      <c r="J219" s="66"/>
      <c r="K219" s="66"/>
      <c r="L219" s="66"/>
      <c r="M219" s="66"/>
      <c r="N219" s="66"/>
      <c r="O219" s="39">
        <f t="shared" si="25"/>
        <v>0</v>
      </c>
      <c r="P219" s="39"/>
      <c r="Q219" s="41"/>
      <c r="R219" s="39">
        <f t="shared" si="26"/>
        <v>0</v>
      </c>
      <c r="S219" s="66"/>
      <c r="T219" s="66"/>
      <c r="U219" s="66"/>
      <c r="V219" s="66"/>
    </row>
    <row r="220" spans="1:22" s="67" customFormat="1" ht="102" x14ac:dyDescent="0.25">
      <c r="A220" s="39">
        <v>16</v>
      </c>
      <c r="B220" s="5" t="s">
        <v>302</v>
      </c>
      <c r="C220" s="52">
        <v>916</v>
      </c>
      <c r="D220" s="5" t="s">
        <v>303</v>
      </c>
      <c r="E220" s="66"/>
      <c r="F220" s="66"/>
      <c r="G220" s="66"/>
      <c r="H220" s="66"/>
      <c r="I220" s="66"/>
      <c r="J220" s="66"/>
      <c r="K220" s="66"/>
      <c r="L220" s="66"/>
      <c r="M220" s="66"/>
      <c r="N220" s="66"/>
      <c r="O220" s="39">
        <f t="shared" si="25"/>
        <v>0</v>
      </c>
      <c r="P220" s="39"/>
      <c r="Q220" s="41"/>
      <c r="R220" s="39">
        <f t="shared" si="26"/>
        <v>0</v>
      </c>
      <c r="S220" s="66"/>
      <c r="T220" s="66"/>
      <c r="U220" s="66"/>
      <c r="V220" s="66"/>
    </row>
    <row r="221" spans="1:22" s="67" customFormat="1" ht="140.25" x14ac:dyDescent="0.25">
      <c r="A221" s="39">
        <v>17</v>
      </c>
      <c r="B221" s="5" t="s">
        <v>304</v>
      </c>
      <c r="C221" s="52">
        <v>917</v>
      </c>
      <c r="D221" s="5" t="s">
        <v>305</v>
      </c>
      <c r="E221" s="66"/>
      <c r="F221" s="66"/>
      <c r="G221" s="66"/>
      <c r="H221" s="66"/>
      <c r="I221" s="66"/>
      <c r="J221" s="66"/>
      <c r="K221" s="66"/>
      <c r="L221" s="66"/>
      <c r="M221" s="66"/>
      <c r="N221" s="66"/>
      <c r="O221" s="39">
        <f t="shared" si="25"/>
        <v>0</v>
      </c>
      <c r="P221" s="39"/>
      <c r="Q221" s="41"/>
      <c r="R221" s="39">
        <f t="shared" si="26"/>
        <v>0</v>
      </c>
      <c r="S221" s="66"/>
      <c r="T221" s="66"/>
      <c r="U221" s="66"/>
      <c r="V221" s="66"/>
    </row>
    <row r="222" spans="1:22" s="67" customFormat="1" ht="102" x14ac:dyDescent="0.25">
      <c r="A222" s="39">
        <v>18</v>
      </c>
      <c r="B222" s="5" t="s">
        <v>306</v>
      </c>
      <c r="C222" s="52">
        <v>918</v>
      </c>
      <c r="D222" s="5" t="s">
        <v>307</v>
      </c>
      <c r="E222" s="66"/>
      <c r="F222" s="66"/>
      <c r="G222" s="66"/>
      <c r="H222" s="66"/>
      <c r="I222" s="66"/>
      <c r="J222" s="66"/>
      <c r="K222" s="66"/>
      <c r="L222" s="66"/>
      <c r="M222" s="66"/>
      <c r="N222" s="66"/>
      <c r="O222" s="39">
        <f t="shared" si="25"/>
        <v>0</v>
      </c>
      <c r="P222" s="39"/>
      <c r="Q222" s="41"/>
      <c r="R222" s="39">
        <f t="shared" si="26"/>
        <v>0</v>
      </c>
      <c r="S222" s="66"/>
      <c r="T222" s="66"/>
      <c r="U222" s="66"/>
      <c r="V222" s="66"/>
    </row>
    <row r="223" spans="1:22" s="67" customFormat="1" ht="102" x14ac:dyDescent="0.25">
      <c r="A223" s="39">
        <v>19</v>
      </c>
      <c r="B223" s="5" t="s">
        <v>308</v>
      </c>
      <c r="C223" s="52">
        <v>919</v>
      </c>
      <c r="D223" s="5" t="s">
        <v>309</v>
      </c>
      <c r="E223" s="66"/>
      <c r="F223" s="66"/>
      <c r="G223" s="66"/>
      <c r="H223" s="66"/>
      <c r="I223" s="66"/>
      <c r="J223" s="66"/>
      <c r="K223" s="66"/>
      <c r="L223" s="66"/>
      <c r="M223" s="66"/>
      <c r="N223" s="66"/>
      <c r="O223" s="39">
        <f t="shared" si="25"/>
        <v>0</v>
      </c>
      <c r="P223" s="39"/>
      <c r="Q223" s="41"/>
      <c r="R223" s="39">
        <f t="shared" si="26"/>
        <v>0</v>
      </c>
      <c r="S223" s="66"/>
      <c r="T223" s="66"/>
      <c r="U223" s="66"/>
      <c r="V223" s="66"/>
    </row>
    <row r="224" spans="1:22" s="67" customFormat="1" ht="114.75" x14ac:dyDescent="0.25">
      <c r="A224" s="39">
        <v>20</v>
      </c>
      <c r="B224" s="5" t="s">
        <v>310</v>
      </c>
      <c r="C224" s="52">
        <v>920</v>
      </c>
      <c r="D224" s="5" t="s">
        <v>311</v>
      </c>
      <c r="E224" s="66"/>
      <c r="F224" s="66"/>
      <c r="G224" s="66"/>
      <c r="H224" s="66"/>
      <c r="I224" s="66"/>
      <c r="J224" s="66"/>
      <c r="K224" s="66"/>
      <c r="L224" s="66"/>
      <c r="M224" s="66"/>
      <c r="N224" s="66"/>
      <c r="O224" s="39">
        <f t="shared" si="25"/>
        <v>0</v>
      </c>
      <c r="P224" s="39"/>
      <c r="Q224" s="41"/>
      <c r="R224" s="39">
        <f t="shared" si="26"/>
        <v>0</v>
      </c>
      <c r="S224" s="66"/>
      <c r="T224" s="66"/>
      <c r="U224" s="66"/>
      <c r="V224" s="66"/>
    </row>
    <row r="225" spans="1:22" s="67" customFormat="1" ht="267.75" x14ac:dyDescent="0.25">
      <c r="A225" s="39">
        <v>21</v>
      </c>
      <c r="B225" s="5" t="s">
        <v>312</v>
      </c>
      <c r="C225" s="52">
        <v>921</v>
      </c>
      <c r="D225" s="5" t="s">
        <v>313</v>
      </c>
      <c r="E225" s="66"/>
      <c r="F225" s="66"/>
      <c r="G225" s="66"/>
      <c r="H225" s="66"/>
      <c r="I225" s="66"/>
      <c r="J225" s="66"/>
      <c r="K225" s="66"/>
      <c r="L225" s="66"/>
      <c r="M225" s="66"/>
      <c r="N225" s="66"/>
      <c r="O225" s="39">
        <f t="shared" si="25"/>
        <v>0</v>
      </c>
      <c r="P225" s="39"/>
      <c r="Q225" s="41"/>
      <c r="R225" s="39">
        <f t="shared" si="26"/>
        <v>0</v>
      </c>
      <c r="S225" s="66"/>
      <c r="T225" s="66"/>
      <c r="U225" s="66"/>
      <c r="V225" s="66"/>
    </row>
    <row r="226" spans="1:22" s="67" customFormat="1" ht="102" x14ac:dyDescent="0.25">
      <c r="A226" s="39">
        <v>22</v>
      </c>
      <c r="B226" s="5" t="s">
        <v>314</v>
      </c>
      <c r="C226" s="52">
        <v>922</v>
      </c>
      <c r="D226" s="5" t="s">
        <v>315</v>
      </c>
      <c r="E226" s="66"/>
      <c r="F226" s="66"/>
      <c r="G226" s="66"/>
      <c r="H226" s="66"/>
      <c r="I226" s="66"/>
      <c r="J226" s="66"/>
      <c r="K226" s="66"/>
      <c r="L226" s="66"/>
      <c r="M226" s="66"/>
      <c r="N226" s="66"/>
      <c r="O226" s="39">
        <f t="shared" si="25"/>
        <v>0</v>
      </c>
      <c r="P226" s="39"/>
      <c r="Q226" s="41"/>
      <c r="R226" s="39">
        <f t="shared" si="26"/>
        <v>0</v>
      </c>
      <c r="S226" s="66"/>
      <c r="T226" s="66"/>
      <c r="U226" s="66"/>
      <c r="V226" s="66"/>
    </row>
    <row r="227" spans="1:22" s="67" customFormat="1" ht="102" x14ac:dyDescent="0.25">
      <c r="A227" s="39">
        <v>23</v>
      </c>
      <c r="B227" s="5" t="s">
        <v>316</v>
      </c>
      <c r="C227" s="52">
        <v>923</v>
      </c>
      <c r="D227" s="5" t="s">
        <v>317</v>
      </c>
      <c r="E227" s="66"/>
      <c r="F227" s="66"/>
      <c r="G227" s="66"/>
      <c r="H227" s="66"/>
      <c r="I227" s="66"/>
      <c r="J227" s="66"/>
      <c r="K227" s="66"/>
      <c r="L227" s="66"/>
      <c r="M227" s="66"/>
      <c r="N227" s="66"/>
      <c r="O227" s="39">
        <f t="shared" si="25"/>
        <v>0</v>
      </c>
      <c r="P227" s="39"/>
      <c r="Q227" s="41"/>
      <c r="R227" s="39">
        <f t="shared" si="26"/>
        <v>0</v>
      </c>
      <c r="S227" s="66"/>
      <c r="T227" s="66"/>
      <c r="U227" s="66"/>
      <c r="V227" s="66"/>
    </row>
    <row r="228" spans="1:22" s="67" customFormat="1" ht="102" x14ac:dyDescent="0.25">
      <c r="A228" s="39">
        <v>24</v>
      </c>
      <c r="B228" s="5" t="s">
        <v>318</v>
      </c>
      <c r="C228" s="52">
        <v>924</v>
      </c>
      <c r="D228" s="5" t="s">
        <v>319</v>
      </c>
      <c r="E228" s="66"/>
      <c r="F228" s="66"/>
      <c r="G228" s="66"/>
      <c r="H228" s="66"/>
      <c r="I228" s="66"/>
      <c r="J228" s="66"/>
      <c r="K228" s="66"/>
      <c r="L228" s="66"/>
      <c r="M228" s="66"/>
      <c r="N228" s="66"/>
      <c r="O228" s="39">
        <f t="shared" si="25"/>
        <v>0</v>
      </c>
      <c r="P228" s="39"/>
      <c r="Q228" s="41"/>
      <c r="R228" s="39">
        <f t="shared" si="26"/>
        <v>0</v>
      </c>
      <c r="S228" s="66"/>
      <c r="T228" s="66"/>
      <c r="U228" s="66"/>
      <c r="V228" s="66"/>
    </row>
    <row r="229" spans="1:22" s="67" customFormat="1" ht="102" x14ac:dyDescent="0.25">
      <c r="A229" s="39">
        <v>25</v>
      </c>
      <c r="B229" s="5" t="s">
        <v>320</v>
      </c>
      <c r="C229" s="52">
        <v>925</v>
      </c>
      <c r="D229" s="5" t="s">
        <v>321</v>
      </c>
      <c r="E229" s="66"/>
      <c r="F229" s="66"/>
      <c r="G229" s="66"/>
      <c r="H229" s="66"/>
      <c r="I229" s="66"/>
      <c r="J229" s="66"/>
      <c r="K229" s="66"/>
      <c r="L229" s="66"/>
      <c r="M229" s="66"/>
      <c r="N229" s="66"/>
      <c r="O229" s="39">
        <f t="shared" si="25"/>
        <v>0</v>
      </c>
      <c r="P229" s="39"/>
      <c r="Q229" s="41"/>
      <c r="R229" s="39">
        <f t="shared" si="26"/>
        <v>0</v>
      </c>
      <c r="S229" s="66"/>
      <c r="T229" s="66"/>
      <c r="U229" s="66"/>
      <c r="V229" s="66"/>
    </row>
    <row r="230" spans="1:22" s="67" customFormat="1" ht="255" x14ac:dyDescent="0.25">
      <c r="A230" s="39">
        <v>26</v>
      </c>
      <c r="B230" s="5" t="s">
        <v>322</v>
      </c>
      <c r="C230" s="52">
        <v>926</v>
      </c>
      <c r="D230" s="5" t="s">
        <v>323</v>
      </c>
      <c r="E230" s="66"/>
      <c r="F230" s="66"/>
      <c r="G230" s="66"/>
      <c r="H230" s="66"/>
      <c r="I230" s="66"/>
      <c r="J230" s="66"/>
      <c r="K230" s="66"/>
      <c r="L230" s="66"/>
      <c r="M230" s="66"/>
      <c r="N230" s="66"/>
      <c r="O230" s="39">
        <f t="shared" si="25"/>
        <v>0</v>
      </c>
      <c r="P230" s="39"/>
      <c r="Q230" s="41"/>
      <c r="R230" s="39">
        <f t="shared" si="26"/>
        <v>0</v>
      </c>
      <c r="S230" s="66"/>
      <c r="T230" s="66"/>
      <c r="U230" s="66"/>
      <c r="V230" s="66"/>
    </row>
    <row r="231" spans="1:22" s="67" customFormat="1" ht="102" x14ac:dyDescent="0.25">
      <c r="A231" s="39">
        <v>27</v>
      </c>
      <c r="B231" s="5" t="s">
        <v>324</v>
      </c>
      <c r="C231" s="52">
        <v>927</v>
      </c>
      <c r="D231" s="5" t="s">
        <v>325</v>
      </c>
      <c r="E231" s="66"/>
      <c r="F231" s="66"/>
      <c r="G231" s="66"/>
      <c r="H231" s="66"/>
      <c r="I231" s="66"/>
      <c r="J231" s="66"/>
      <c r="K231" s="66"/>
      <c r="L231" s="66"/>
      <c r="M231" s="66"/>
      <c r="N231" s="66"/>
      <c r="O231" s="39">
        <f t="shared" si="25"/>
        <v>0</v>
      </c>
      <c r="P231" s="39"/>
      <c r="Q231" s="41"/>
      <c r="R231" s="39">
        <f t="shared" si="26"/>
        <v>0</v>
      </c>
      <c r="S231" s="66"/>
      <c r="T231" s="66"/>
      <c r="U231" s="66"/>
      <c r="V231" s="66"/>
    </row>
    <row r="232" spans="1:22" s="67" customFormat="1" ht="102" x14ac:dyDescent="0.25">
      <c r="A232" s="39">
        <v>28</v>
      </c>
      <c r="B232" s="5" t="s">
        <v>326</v>
      </c>
      <c r="C232" s="52">
        <v>928</v>
      </c>
      <c r="D232" s="5" t="s">
        <v>327</v>
      </c>
      <c r="E232" s="66"/>
      <c r="F232" s="66"/>
      <c r="G232" s="66"/>
      <c r="H232" s="66"/>
      <c r="I232" s="66"/>
      <c r="J232" s="66"/>
      <c r="K232" s="66"/>
      <c r="L232" s="66"/>
      <c r="M232" s="66"/>
      <c r="N232" s="66"/>
      <c r="O232" s="39">
        <f t="shared" si="25"/>
        <v>0</v>
      </c>
      <c r="P232" s="39"/>
      <c r="Q232" s="41"/>
      <c r="R232" s="39">
        <f t="shared" si="26"/>
        <v>0</v>
      </c>
      <c r="S232" s="66"/>
      <c r="T232" s="66"/>
      <c r="U232" s="66"/>
      <c r="V232" s="66"/>
    </row>
    <row r="233" spans="1:22" s="67" customFormat="1" ht="114.75" x14ac:dyDescent="0.25">
      <c r="A233" s="39">
        <v>29</v>
      </c>
      <c r="B233" s="5" t="s">
        <v>328</v>
      </c>
      <c r="C233" s="52">
        <v>929</v>
      </c>
      <c r="D233" s="5" t="s">
        <v>329</v>
      </c>
      <c r="E233" s="66"/>
      <c r="F233" s="66"/>
      <c r="G233" s="66"/>
      <c r="H233" s="66"/>
      <c r="I233" s="66"/>
      <c r="J233" s="66"/>
      <c r="K233" s="66"/>
      <c r="L233" s="66"/>
      <c r="M233" s="66"/>
      <c r="N233" s="66"/>
      <c r="O233" s="39">
        <f t="shared" si="25"/>
        <v>0</v>
      </c>
      <c r="P233" s="39"/>
      <c r="Q233" s="41"/>
      <c r="R233" s="39">
        <f t="shared" si="26"/>
        <v>0</v>
      </c>
      <c r="S233" s="66"/>
      <c r="T233" s="66"/>
      <c r="U233" s="66"/>
      <c r="V233" s="66"/>
    </row>
    <row r="234" spans="1:22" s="67" customFormat="1" ht="102" x14ac:dyDescent="0.25">
      <c r="A234" s="39">
        <v>30</v>
      </c>
      <c r="B234" s="5" t="s">
        <v>330</v>
      </c>
      <c r="C234" s="52">
        <v>930</v>
      </c>
      <c r="D234" s="5" t="s">
        <v>331</v>
      </c>
      <c r="E234" s="66"/>
      <c r="F234" s="66"/>
      <c r="G234" s="66"/>
      <c r="H234" s="66"/>
      <c r="I234" s="66"/>
      <c r="J234" s="66"/>
      <c r="K234" s="66"/>
      <c r="L234" s="66"/>
      <c r="M234" s="66"/>
      <c r="N234" s="66"/>
      <c r="O234" s="39">
        <f t="shared" si="25"/>
        <v>0</v>
      </c>
      <c r="P234" s="39"/>
      <c r="Q234" s="41"/>
      <c r="R234" s="39">
        <f t="shared" si="26"/>
        <v>0</v>
      </c>
      <c r="S234" s="66"/>
      <c r="T234" s="66"/>
      <c r="U234" s="66"/>
      <c r="V234" s="66"/>
    </row>
    <row r="235" spans="1:22" s="67" customFormat="1" ht="102" x14ac:dyDescent="0.25">
      <c r="A235" s="39">
        <v>31</v>
      </c>
      <c r="B235" s="5" t="s">
        <v>332</v>
      </c>
      <c r="C235" s="52">
        <v>931</v>
      </c>
      <c r="D235" s="5" t="s">
        <v>333</v>
      </c>
      <c r="E235" s="66"/>
      <c r="F235" s="66"/>
      <c r="G235" s="66"/>
      <c r="H235" s="66"/>
      <c r="I235" s="66"/>
      <c r="J235" s="66"/>
      <c r="K235" s="66"/>
      <c r="L235" s="66"/>
      <c r="M235" s="66"/>
      <c r="N235" s="66"/>
      <c r="O235" s="39">
        <f t="shared" si="25"/>
        <v>0</v>
      </c>
      <c r="P235" s="39"/>
      <c r="Q235" s="41"/>
      <c r="R235" s="39">
        <f t="shared" si="26"/>
        <v>0</v>
      </c>
      <c r="S235" s="66"/>
      <c r="T235" s="66"/>
      <c r="U235" s="66"/>
      <c r="V235" s="66"/>
    </row>
    <row r="236" spans="1:22" s="67" customFormat="1" ht="347.25" customHeight="1" x14ac:dyDescent="0.25">
      <c r="A236" s="39">
        <v>32</v>
      </c>
      <c r="B236" s="5" t="s">
        <v>334</v>
      </c>
      <c r="C236" s="52">
        <v>932</v>
      </c>
      <c r="D236" s="5" t="s">
        <v>335</v>
      </c>
      <c r="E236" s="66"/>
      <c r="F236" s="66"/>
      <c r="G236" s="66"/>
      <c r="H236" s="66"/>
      <c r="I236" s="66"/>
      <c r="J236" s="66"/>
      <c r="K236" s="66"/>
      <c r="L236" s="66"/>
      <c r="M236" s="66"/>
      <c r="N236" s="66"/>
      <c r="O236" s="39">
        <f t="shared" si="25"/>
        <v>0</v>
      </c>
      <c r="P236" s="39"/>
      <c r="Q236" s="41"/>
      <c r="R236" s="39">
        <f t="shared" si="26"/>
        <v>0</v>
      </c>
      <c r="S236" s="66"/>
      <c r="T236" s="66"/>
      <c r="U236" s="66"/>
      <c r="V236" s="66"/>
    </row>
    <row r="237" spans="1:22" s="67" customFormat="1" ht="178.5" x14ac:dyDescent="0.25">
      <c r="A237" s="39">
        <v>33</v>
      </c>
      <c r="B237" s="5" t="s">
        <v>336</v>
      </c>
      <c r="C237" s="52">
        <v>933</v>
      </c>
      <c r="D237" s="5" t="s">
        <v>337</v>
      </c>
      <c r="E237" s="66"/>
      <c r="F237" s="66"/>
      <c r="G237" s="66"/>
      <c r="H237" s="66"/>
      <c r="I237" s="66"/>
      <c r="J237" s="66"/>
      <c r="K237" s="66"/>
      <c r="L237" s="66"/>
      <c r="M237" s="66"/>
      <c r="N237" s="66"/>
      <c r="O237" s="39">
        <f t="shared" si="25"/>
        <v>0</v>
      </c>
      <c r="P237" s="39"/>
      <c r="Q237" s="41"/>
      <c r="R237" s="39">
        <f t="shared" si="26"/>
        <v>0</v>
      </c>
      <c r="S237" s="66"/>
      <c r="T237" s="66"/>
      <c r="U237" s="66"/>
      <c r="V237" s="66"/>
    </row>
    <row r="238" spans="1:22" s="67" customFormat="1" ht="102" x14ac:dyDescent="0.25">
      <c r="A238" s="39">
        <v>34</v>
      </c>
      <c r="B238" s="5" t="s">
        <v>338</v>
      </c>
      <c r="C238" s="52">
        <v>934</v>
      </c>
      <c r="D238" s="5" t="s">
        <v>339</v>
      </c>
      <c r="E238" s="66"/>
      <c r="F238" s="66"/>
      <c r="G238" s="66"/>
      <c r="H238" s="66"/>
      <c r="I238" s="66"/>
      <c r="J238" s="66"/>
      <c r="K238" s="66"/>
      <c r="L238" s="66"/>
      <c r="M238" s="66"/>
      <c r="N238" s="66"/>
      <c r="O238" s="39">
        <f t="shared" si="25"/>
        <v>0</v>
      </c>
      <c r="P238" s="39"/>
      <c r="Q238" s="41"/>
      <c r="R238" s="39">
        <f t="shared" si="26"/>
        <v>0</v>
      </c>
      <c r="S238" s="66"/>
      <c r="T238" s="66"/>
      <c r="U238" s="66"/>
      <c r="V238" s="66"/>
    </row>
    <row r="239" spans="1:22" s="67" customFormat="1" ht="191.25" x14ac:dyDescent="0.25">
      <c r="A239" s="39">
        <v>35</v>
      </c>
      <c r="B239" s="5" t="s">
        <v>340</v>
      </c>
      <c r="C239" s="52">
        <v>935</v>
      </c>
      <c r="D239" s="5" t="s">
        <v>341</v>
      </c>
      <c r="E239" s="66"/>
      <c r="F239" s="66"/>
      <c r="G239" s="66"/>
      <c r="H239" s="66"/>
      <c r="I239" s="66"/>
      <c r="J239" s="66"/>
      <c r="K239" s="66"/>
      <c r="L239" s="66"/>
      <c r="M239" s="66"/>
      <c r="N239" s="66"/>
      <c r="O239" s="39">
        <f t="shared" si="25"/>
        <v>0</v>
      </c>
      <c r="P239" s="39"/>
      <c r="Q239" s="41"/>
      <c r="R239" s="39">
        <f t="shared" si="26"/>
        <v>0</v>
      </c>
      <c r="S239" s="66"/>
      <c r="T239" s="66"/>
      <c r="U239" s="66"/>
      <c r="V239" s="66"/>
    </row>
    <row r="240" spans="1:22" s="67" customFormat="1" ht="102" x14ac:dyDescent="0.25">
      <c r="A240" s="39">
        <v>36</v>
      </c>
      <c r="B240" s="5" t="s">
        <v>342</v>
      </c>
      <c r="C240" s="52">
        <v>936</v>
      </c>
      <c r="D240" s="5" t="s">
        <v>343</v>
      </c>
      <c r="E240" s="66"/>
      <c r="F240" s="66"/>
      <c r="G240" s="66"/>
      <c r="H240" s="66"/>
      <c r="I240" s="66"/>
      <c r="J240" s="66"/>
      <c r="K240" s="66"/>
      <c r="L240" s="66"/>
      <c r="M240" s="66"/>
      <c r="N240" s="66"/>
      <c r="O240" s="39">
        <f t="shared" si="25"/>
        <v>0</v>
      </c>
      <c r="P240" s="39"/>
      <c r="Q240" s="41"/>
      <c r="R240" s="39">
        <f t="shared" si="26"/>
        <v>0</v>
      </c>
      <c r="S240" s="66"/>
      <c r="T240" s="66"/>
      <c r="U240" s="66"/>
      <c r="V240" s="66"/>
    </row>
    <row r="241" spans="1:22" s="67" customFormat="1" ht="357" x14ac:dyDescent="0.25">
      <c r="A241" s="39">
        <v>37</v>
      </c>
      <c r="B241" s="5" t="s">
        <v>344</v>
      </c>
      <c r="C241" s="52">
        <v>937</v>
      </c>
      <c r="D241" s="5" t="s">
        <v>345</v>
      </c>
      <c r="E241" s="66"/>
      <c r="F241" s="66"/>
      <c r="G241" s="66"/>
      <c r="H241" s="66"/>
      <c r="I241" s="66"/>
      <c r="J241" s="66"/>
      <c r="K241" s="66"/>
      <c r="L241" s="66"/>
      <c r="M241" s="66"/>
      <c r="N241" s="66"/>
      <c r="O241" s="39">
        <f t="shared" si="25"/>
        <v>0</v>
      </c>
      <c r="P241" s="39"/>
      <c r="Q241" s="41"/>
      <c r="R241" s="39">
        <f t="shared" si="26"/>
        <v>0</v>
      </c>
      <c r="S241" s="66"/>
      <c r="T241" s="66"/>
      <c r="U241" s="66"/>
      <c r="V241" s="66"/>
    </row>
    <row r="242" spans="1:22" s="67" customFormat="1" ht="159.75" customHeight="1" x14ac:dyDescent="0.25">
      <c r="A242" s="39">
        <v>38</v>
      </c>
      <c r="B242" s="5" t="s">
        <v>346</v>
      </c>
      <c r="C242" s="52">
        <v>938</v>
      </c>
      <c r="D242" s="5" t="s">
        <v>347</v>
      </c>
      <c r="E242" s="66"/>
      <c r="F242" s="68" t="s">
        <v>508</v>
      </c>
      <c r="G242" s="66"/>
      <c r="H242" s="66"/>
      <c r="I242" s="42" t="s">
        <v>511</v>
      </c>
      <c r="J242" s="42" t="s">
        <v>509</v>
      </c>
      <c r="K242" s="69" t="s">
        <v>499</v>
      </c>
      <c r="L242" s="66"/>
      <c r="M242" s="70" t="s">
        <v>517</v>
      </c>
      <c r="N242" s="70" t="s">
        <v>529</v>
      </c>
      <c r="O242" s="39">
        <f t="shared" si="25"/>
        <v>2.8</v>
      </c>
      <c r="P242" s="39"/>
      <c r="Q242" s="41"/>
      <c r="R242" s="39">
        <f t="shared" si="26"/>
        <v>2.8</v>
      </c>
      <c r="S242" s="66"/>
      <c r="T242" s="66"/>
      <c r="U242" s="66">
        <v>2.8</v>
      </c>
      <c r="V242" s="66"/>
    </row>
    <row r="243" spans="1:22" s="67" customFormat="1" ht="102" x14ac:dyDescent="0.25">
      <c r="A243" s="39">
        <v>39</v>
      </c>
      <c r="B243" s="5" t="s">
        <v>348</v>
      </c>
      <c r="C243" s="52">
        <v>939</v>
      </c>
      <c r="D243" s="5" t="s">
        <v>349</v>
      </c>
      <c r="E243" s="66"/>
      <c r="F243" s="66"/>
      <c r="G243" s="66"/>
      <c r="H243" s="66"/>
      <c r="I243" s="66"/>
      <c r="J243" s="66"/>
      <c r="K243" s="66"/>
      <c r="L243" s="66"/>
      <c r="M243" s="66"/>
      <c r="N243" s="66"/>
      <c r="O243" s="39">
        <f t="shared" si="25"/>
        <v>0</v>
      </c>
      <c r="P243" s="39"/>
      <c r="Q243" s="41"/>
      <c r="R243" s="39">
        <f t="shared" si="26"/>
        <v>0</v>
      </c>
      <c r="S243" s="66"/>
      <c r="T243" s="66"/>
      <c r="U243" s="66"/>
      <c r="V243" s="66"/>
    </row>
    <row r="244" spans="1:22" s="67" customFormat="1" ht="204" x14ac:dyDescent="0.25">
      <c r="A244" s="39">
        <v>40</v>
      </c>
      <c r="B244" s="5" t="s">
        <v>350</v>
      </c>
      <c r="C244" s="52">
        <v>940</v>
      </c>
      <c r="D244" s="5" t="s">
        <v>351</v>
      </c>
      <c r="E244" s="66"/>
      <c r="F244" s="66"/>
      <c r="G244" s="66"/>
      <c r="H244" s="66"/>
      <c r="I244" s="66"/>
      <c r="J244" s="66"/>
      <c r="K244" s="66"/>
      <c r="L244" s="66"/>
      <c r="M244" s="66"/>
      <c r="N244" s="66"/>
      <c r="O244" s="39">
        <f t="shared" si="25"/>
        <v>0</v>
      </c>
      <c r="P244" s="39"/>
      <c r="Q244" s="41"/>
      <c r="R244" s="39">
        <f t="shared" si="26"/>
        <v>0</v>
      </c>
      <c r="S244" s="66"/>
      <c r="T244" s="66"/>
      <c r="U244" s="66"/>
      <c r="V244" s="66"/>
    </row>
    <row r="245" spans="1:22" s="67" customFormat="1" ht="102" x14ac:dyDescent="0.25">
      <c r="A245" s="39">
        <v>41</v>
      </c>
      <c r="B245" s="5" t="s">
        <v>352</v>
      </c>
      <c r="C245" s="52">
        <v>941</v>
      </c>
      <c r="D245" s="5" t="s">
        <v>353</v>
      </c>
      <c r="E245" s="66"/>
      <c r="F245" s="66"/>
      <c r="G245" s="66"/>
      <c r="H245" s="66"/>
      <c r="I245" s="66"/>
      <c r="J245" s="66"/>
      <c r="K245" s="66"/>
      <c r="L245" s="66"/>
      <c r="M245" s="66"/>
      <c r="N245" s="66"/>
      <c r="O245" s="39">
        <f t="shared" si="25"/>
        <v>0</v>
      </c>
      <c r="P245" s="39"/>
      <c r="Q245" s="41"/>
      <c r="R245" s="39">
        <f t="shared" si="26"/>
        <v>0</v>
      </c>
      <c r="S245" s="66"/>
      <c r="T245" s="66"/>
      <c r="U245" s="66"/>
      <c r="V245" s="66"/>
    </row>
    <row r="246" spans="1:22" s="67" customFormat="1" ht="267.75" x14ac:dyDescent="0.25">
      <c r="A246" s="39">
        <v>42</v>
      </c>
      <c r="B246" s="5" t="s">
        <v>354</v>
      </c>
      <c r="C246" s="52">
        <v>942</v>
      </c>
      <c r="D246" s="5" t="s">
        <v>355</v>
      </c>
      <c r="E246" s="66"/>
      <c r="F246" s="66"/>
      <c r="G246" s="66"/>
      <c r="H246" s="66"/>
      <c r="I246" s="66"/>
      <c r="J246" s="66"/>
      <c r="K246" s="66"/>
      <c r="L246" s="66"/>
      <c r="M246" s="66"/>
      <c r="N246" s="66"/>
      <c r="O246" s="39">
        <f t="shared" si="25"/>
        <v>0</v>
      </c>
      <c r="P246" s="39"/>
      <c r="Q246" s="41"/>
      <c r="R246" s="39">
        <f t="shared" si="26"/>
        <v>0</v>
      </c>
      <c r="S246" s="66"/>
      <c r="T246" s="66"/>
      <c r="U246" s="66"/>
      <c r="V246" s="66"/>
    </row>
    <row r="247" spans="1:22" s="67" customFormat="1" ht="102" x14ac:dyDescent="0.25">
      <c r="A247" s="39">
        <v>43</v>
      </c>
      <c r="B247" s="5" t="s">
        <v>356</v>
      </c>
      <c r="C247" s="52">
        <v>943</v>
      </c>
      <c r="D247" s="5" t="s">
        <v>357</v>
      </c>
      <c r="E247" s="66"/>
      <c r="F247" s="66"/>
      <c r="G247" s="66"/>
      <c r="H247" s="66"/>
      <c r="I247" s="66"/>
      <c r="J247" s="66"/>
      <c r="K247" s="66"/>
      <c r="L247" s="66"/>
      <c r="M247" s="66"/>
      <c r="N247" s="66"/>
      <c r="O247" s="39">
        <f t="shared" si="25"/>
        <v>0</v>
      </c>
      <c r="P247" s="39"/>
      <c r="Q247" s="41"/>
      <c r="R247" s="39">
        <f t="shared" si="26"/>
        <v>0</v>
      </c>
      <c r="S247" s="66"/>
      <c r="T247" s="66"/>
      <c r="U247" s="66"/>
      <c r="V247" s="66"/>
    </row>
    <row r="248" spans="1:22" s="67" customFormat="1" ht="102" x14ac:dyDescent="0.25">
      <c r="A248" s="39">
        <v>44</v>
      </c>
      <c r="B248" s="5" t="s">
        <v>358</v>
      </c>
      <c r="C248" s="52">
        <v>944</v>
      </c>
      <c r="D248" s="5" t="s">
        <v>359</v>
      </c>
      <c r="E248" s="66"/>
      <c r="F248" s="66"/>
      <c r="G248" s="66"/>
      <c r="H248" s="66"/>
      <c r="I248" s="66"/>
      <c r="J248" s="66"/>
      <c r="K248" s="66"/>
      <c r="L248" s="66"/>
      <c r="M248" s="66"/>
      <c r="N248" s="66"/>
      <c r="O248" s="39">
        <f t="shared" si="25"/>
        <v>0</v>
      </c>
      <c r="P248" s="39"/>
      <c r="Q248" s="41"/>
      <c r="R248" s="39">
        <f t="shared" si="26"/>
        <v>0</v>
      </c>
      <c r="S248" s="66"/>
      <c r="T248" s="66"/>
      <c r="U248" s="66"/>
      <c r="V248" s="66"/>
    </row>
    <row r="249" spans="1:22" s="67" customFormat="1" ht="293.25" x14ac:dyDescent="0.25">
      <c r="A249" s="39">
        <v>45</v>
      </c>
      <c r="B249" s="5" t="s">
        <v>360</v>
      </c>
      <c r="C249" s="52">
        <v>945</v>
      </c>
      <c r="D249" s="5" t="s">
        <v>361</v>
      </c>
      <c r="E249" s="66"/>
      <c r="F249" s="66"/>
      <c r="G249" s="66"/>
      <c r="H249" s="66"/>
      <c r="I249" s="66"/>
      <c r="J249" s="66"/>
      <c r="K249" s="66"/>
      <c r="L249" s="66"/>
      <c r="M249" s="66"/>
      <c r="N249" s="66"/>
      <c r="O249" s="39">
        <f t="shared" si="25"/>
        <v>0</v>
      </c>
      <c r="P249" s="39"/>
      <c r="Q249" s="41"/>
      <c r="R249" s="39">
        <f t="shared" si="26"/>
        <v>0</v>
      </c>
      <c r="S249" s="66"/>
      <c r="T249" s="66"/>
      <c r="U249" s="66"/>
      <c r="V249" s="66"/>
    </row>
    <row r="250" spans="1:22" s="67" customFormat="1" ht="102" x14ac:dyDescent="0.25">
      <c r="A250" s="39">
        <v>46</v>
      </c>
      <c r="B250" s="5" t="s">
        <v>362</v>
      </c>
      <c r="C250" s="52">
        <v>946</v>
      </c>
      <c r="D250" s="5" t="s">
        <v>363</v>
      </c>
      <c r="E250" s="66"/>
      <c r="F250" s="66"/>
      <c r="G250" s="66"/>
      <c r="H250" s="66"/>
      <c r="I250" s="66"/>
      <c r="J250" s="66"/>
      <c r="K250" s="66"/>
      <c r="L250" s="66"/>
      <c r="M250" s="66"/>
      <c r="N250" s="66"/>
      <c r="O250" s="39">
        <f t="shared" si="25"/>
        <v>0</v>
      </c>
      <c r="P250" s="39"/>
      <c r="Q250" s="41"/>
      <c r="R250" s="39">
        <f t="shared" si="26"/>
        <v>0</v>
      </c>
      <c r="S250" s="66"/>
      <c r="T250" s="66"/>
      <c r="U250" s="66"/>
      <c r="V250" s="66"/>
    </row>
    <row r="251" spans="1:22" s="67" customFormat="1" ht="191.25" x14ac:dyDescent="0.25">
      <c r="A251" s="39">
        <v>47</v>
      </c>
      <c r="B251" s="5" t="s">
        <v>364</v>
      </c>
      <c r="C251" s="52">
        <v>947</v>
      </c>
      <c r="D251" s="5" t="s">
        <v>365</v>
      </c>
      <c r="E251" s="66"/>
      <c r="F251" s="66"/>
      <c r="G251" s="66"/>
      <c r="H251" s="66"/>
      <c r="I251" s="66"/>
      <c r="J251" s="66"/>
      <c r="K251" s="66"/>
      <c r="L251" s="66"/>
      <c r="M251" s="66"/>
      <c r="N251" s="66"/>
      <c r="O251" s="39">
        <f t="shared" si="25"/>
        <v>0</v>
      </c>
      <c r="P251" s="39"/>
      <c r="Q251" s="41"/>
      <c r="R251" s="39">
        <f t="shared" si="26"/>
        <v>0</v>
      </c>
      <c r="S251" s="66"/>
      <c r="T251" s="66"/>
      <c r="U251" s="66"/>
      <c r="V251" s="66"/>
    </row>
    <row r="252" spans="1:22" s="67" customFormat="1" ht="102" x14ac:dyDescent="0.25">
      <c r="A252" s="39">
        <v>48</v>
      </c>
      <c r="B252" s="5" t="s">
        <v>366</v>
      </c>
      <c r="C252" s="52">
        <v>948</v>
      </c>
      <c r="D252" s="5" t="s">
        <v>367</v>
      </c>
      <c r="E252" s="66"/>
      <c r="F252" s="66"/>
      <c r="G252" s="66"/>
      <c r="H252" s="66"/>
      <c r="I252" s="66"/>
      <c r="J252" s="66"/>
      <c r="K252" s="66"/>
      <c r="L252" s="66"/>
      <c r="M252" s="66"/>
      <c r="N252" s="66"/>
      <c r="O252" s="39">
        <f t="shared" si="25"/>
        <v>0</v>
      </c>
      <c r="P252" s="39"/>
      <c r="Q252" s="41"/>
      <c r="R252" s="39">
        <f t="shared" si="26"/>
        <v>0</v>
      </c>
      <c r="S252" s="66"/>
      <c r="T252" s="66"/>
      <c r="U252" s="66"/>
      <c r="V252" s="66"/>
    </row>
    <row r="253" spans="1:22" s="67" customFormat="1" ht="102" x14ac:dyDescent="0.25">
      <c r="A253" s="39">
        <v>49</v>
      </c>
      <c r="B253" s="5" t="s">
        <v>368</v>
      </c>
      <c r="C253" s="52">
        <v>949</v>
      </c>
      <c r="D253" s="5" t="s">
        <v>369</v>
      </c>
      <c r="E253" s="66"/>
      <c r="F253" s="66"/>
      <c r="G253" s="66"/>
      <c r="H253" s="66"/>
      <c r="I253" s="66"/>
      <c r="J253" s="66"/>
      <c r="K253" s="66"/>
      <c r="L253" s="66"/>
      <c r="M253" s="66"/>
      <c r="N253" s="66"/>
      <c r="O253" s="39">
        <f t="shared" si="25"/>
        <v>0</v>
      </c>
      <c r="P253" s="39"/>
      <c r="Q253" s="41"/>
      <c r="R253" s="39">
        <f t="shared" si="26"/>
        <v>0</v>
      </c>
      <c r="S253" s="66"/>
      <c r="T253" s="66"/>
      <c r="U253" s="66"/>
      <c r="V253" s="66"/>
    </row>
    <row r="254" spans="1:22" s="67" customFormat="1" ht="102" x14ac:dyDescent="0.25">
      <c r="A254" s="39">
        <v>50</v>
      </c>
      <c r="B254" s="5" t="s">
        <v>370</v>
      </c>
      <c r="C254" s="52">
        <v>950</v>
      </c>
      <c r="D254" s="5" t="s">
        <v>371</v>
      </c>
      <c r="E254" s="66"/>
      <c r="F254" s="66"/>
      <c r="G254" s="66"/>
      <c r="H254" s="66"/>
      <c r="I254" s="66"/>
      <c r="J254" s="66"/>
      <c r="K254" s="66"/>
      <c r="L254" s="66"/>
      <c r="M254" s="66"/>
      <c r="N254" s="66"/>
      <c r="O254" s="39">
        <f t="shared" si="25"/>
        <v>0</v>
      </c>
      <c r="P254" s="39"/>
      <c r="Q254" s="41"/>
      <c r="R254" s="39">
        <f t="shared" si="26"/>
        <v>0</v>
      </c>
      <c r="S254" s="66"/>
      <c r="T254" s="66"/>
      <c r="U254" s="66"/>
      <c r="V254" s="66"/>
    </row>
    <row r="255" spans="1:22" s="67" customFormat="1" ht="102" x14ac:dyDescent="0.25">
      <c r="A255" s="39">
        <v>51</v>
      </c>
      <c r="B255" s="5" t="s">
        <v>372</v>
      </c>
      <c r="C255" s="52">
        <v>951</v>
      </c>
      <c r="D255" s="5" t="s">
        <v>373</v>
      </c>
      <c r="E255" s="66"/>
      <c r="F255" s="66"/>
      <c r="G255" s="66"/>
      <c r="H255" s="66"/>
      <c r="I255" s="66"/>
      <c r="J255" s="66"/>
      <c r="K255" s="66"/>
      <c r="L255" s="66"/>
      <c r="M255" s="66"/>
      <c r="N255" s="66"/>
      <c r="O255" s="39">
        <f t="shared" si="25"/>
        <v>0</v>
      </c>
      <c r="P255" s="39"/>
      <c r="Q255" s="41"/>
      <c r="R255" s="39">
        <f t="shared" si="26"/>
        <v>0</v>
      </c>
      <c r="S255" s="66"/>
      <c r="T255" s="66"/>
      <c r="U255" s="66"/>
      <c r="V255" s="66"/>
    </row>
    <row r="256" spans="1:22" s="67" customFormat="1" ht="102" x14ac:dyDescent="0.25">
      <c r="A256" s="39">
        <v>52</v>
      </c>
      <c r="B256" s="5" t="s">
        <v>374</v>
      </c>
      <c r="C256" s="52">
        <v>952</v>
      </c>
      <c r="D256" s="5" t="s">
        <v>375</v>
      </c>
      <c r="E256" s="66"/>
      <c r="F256" s="66"/>
      <c r="G256" s="66"/>
      <c r="H256" s="66"/>
      <c r="I256" s="66"/>
      <c r="J256" s="66"/>
      <c r="K256" s="66"/>
      <c r="L256" s="66"/>
      <c r="M256" s="66"/>
      <c r="N256" s="66"/>
      <c r="O256" s="39">
        <f t="shared" si="25"/>
        <v>0</v>
      </c>
      <c r="P256" s="39"/>
      <c r="Q256" s="41"/>
      <c r="R256" s="39">
        <f t="shared" si="26"/>
        <v>0</v>
      </c>
      <c r="S256" s="66"/>
      <c r="T256" s="66"/>
      <c r="U256" s="66"/>
      <c r="V256" s="66"/>
    </row>
    <row r="257" spans="1:22" s="67" customFormat="1" ht="102" x14ac:dyDescent="0.25">
      <c r="A257" s="39">
        <v>53</v>
      </c>
      <c r="B257" s="5" t="s">
        <v>376</v>
      </c>
      <c r="C257" s="52">
        <v>953</v>
      </c>
      <c r="D257" s="5" t="s">
        <v>377</v>
      </c>
      <c r="E257" s="66"/>
      <c r="F257" s="66"/>
      <c r="G257" s="66"/>
      <c r="H257" s="66"/>
      <c r="I257" s="66"/>
      <c r="J257" s="66"/>
      <c r="K257" s="66"/>
      <c r="L257" s="66"/>
      <c r="M257" s="66"/>
      <c r="N257" s="66"/>
      <c r="O257" s="39">
        <f t="shared" si="25"/>
        <v>0</v>
      </c>
      <c r="P257" s="39"/>
      <c r="Q257" s="41"/>
      <c r="R257" s="39">
        <f t="shared" si="26"/>
        <v>0</v>
      </c>
      <c r="S257" s="66"/>
      <c r="T257" s="66"/>
      <c r="U257" s="66"/>
      <c r="V257" s="66"/>
    </row>
    <row r="258" spans="1:22" s="67" customFormat="1" ht="102" x14ac:dyDescent="0.25">
      <c r="A258" s="39">
        <v>54</v>
      </c>
      <c r="B258" s="5" t="s">
        <v>378</v>
      </c>
      <c r="C258" s="52">
        <v>954</v>
      </c>
      <c r="D258" s="5" t="s">
        <v>379</v>
      </c>
      <c r="E258" s="66"/>
      <c r="F258" s="66"/>
      <c r="G258" s="66"/>
      <c r="H258" s="66"/>
      <c r="I258" s="66"/>
      <c r="J258" s="66"/>
      <c r="K258" s="66"/>
      <c r="L258" s="66"/>
      <c r="M258" s="66"/>
      <c r="N258" s="66"/>
      <c r="O258" s="39">
        <f t="shared" si="25"/>
        <v>0</v>
      </c>
      <c r="P258" s="39"/>
      <c r="Q258" s="41"/>
      <c r="R258" s="39">
        <f t="shared" si="26"/>
        <v>0</v>
      </c>
      <c r="S258" s="66"/>
      <c r="T258" s="66"/>
      <c r="U258" s="66"/>
      <c r="V258" s="66"/>
    </row>
    <row r="259" spans="1:22" s="67" customFormat="1" ht="102" x14ac:dyDescent="0.25">
      <c r="A259" s="39">
        <v>55</v>
      </c>
      <c r="B259" s="5" t="s">
        <v>380</v>
      </c>
      <c r="C259" s="52">
        <v>955</v>
      </c>
      <c r="D259" s="5" t="s">
        <v>381</v>
      </c>
      <c r="E259" s="66"/>
      <c r="F259" s="66"/>
      <c r="G259" s="66"/>
      <c r="H259" s="66"/>
      <c r="I259" s="66"/>
      <c r="J259" s="66"/>
      <c r="K259" s="66"/>
      <c r="L259" s="66"/>
      <c r="M259" s="66"/>
      <c r="N259" s="66"/>
      <c r="O259" s="39">
        <f t="shared" si="25"/>
        <v>0</v>
      </c>
      <c r="P259" s="39"/>
      <c r="Q259" s="41"/>
      <c r="R259" s="39">
        <f t="shared" si="26"/>
        <v>0</v>
      </c>
      <c r="S259" s="66"/>
      <c r="T259" s="66"/>
      <c r="U259" s="66"/>
      <c r="V259" s="66"/>
    </row>
    <row r="260" spans="1:22" s="67" customFormat="1" ht="242.25" x14ac:dyDescent="0.25">
      <c r="A260" s="39">
        <v>56</v>
      </c>
      <c r="B260" s="5" t="s">
        <v>382</v>
      </c>
      <c r="C260" s="52">
        <v>956</v>
      </c>
      <c r="D260" s="5" t="s">
        <v>383</v>
      </c>
      <c r="E260" s="66"/>
      <c r="F260" s="66"/>
      <c r="G260" s="66"/>
      <c r="H260" s="66"/>
      <c r="I260" s="66"/>
      <c r="J260" s="66"/>
      <c r="K260" s="66"/>
      <c r="L260" s="66"/>
      <c r="M260" s="66"/>
      <c r="N260" s="66"/>
      <c r="O260" s="39">
        <f t="shared" si="25"/>
        <v>0</v>
      </c>
      <c r="P260" s="39"/>
      <c r="Q260" s="41"/>
      <c r="R260" s="39">
        <f t="shared" si="26"/>
        <v>0</v>
      </c>
      <c r="S260" s="66"/>
      <c r="T260" s="66"/>
      <c r="U260" s="66"/>
      <c r="V260" s="66"/>
    </row>
    <row r="261" spans="1:22" s="67" customFormat="1" ht="127.5" x14ac:dyDescent="0.25">
      <c r="A261" s="39">
        <v>57</v>
      </c>
      <c r="B261" s="5" t="s">
        <v>384</v>
      </c>
      <c r="C261" s="52">
        <v>957</v>
      </c>
      <c r="D261" s="5" t="s">
        <v>385</v>
      </c>
      <c r="E261" s="66"/>
      <c r="F261" s="66"/>
      <c r="G261" s="66"/>
      <c r="H261" s="66"/>
      <c r="I261" s="66"/>
      <c r="J261" s="66"/>
      <c r="K261" s="66"/>
      <c r="L261" s="66"/>
      <c r="M261" s="66"/>
      <c r="N261" s="66"/>
      <c r="O261" s="39">
        <f t="shared" si="25"/>
        <v>0</v>
      </c>
      <c r="P261" s="39"/>
      <c r="Q261" s="41"/>
      <c r="R261" s="39">
        <f t="shared" si="26"/>
        <v>0</v>
      </c>
      <c r="S261" s="66"/>
      <c r="T261" s="66"/>
      <c r="U261" s="66"/>
      <c r="V261" s="66"/>
    </row>
    <row r="262" spans="1:22" s="67" customFormat="1" ht="127.5" x14ac:dyDescent="0.25">
      <c r="A262" s="39">
        <v>58</v>
      </c>
      <c r="B262" s="5" t="s">
        <v>386</v>
      </c>
      <c r="C262" s="52">
        <v>958</v>
      </c>
      <c r="D262" s="5" t="s">
        <v>387</v>
      </c>
      <c r="E262" s="66"/>
      <c r="F262" s="66"/>
      <c r="G262" s="66"/>
      <c r="H262" s="66"/>
      <c r="I262" s="66"/>
      <c r="J262" s="66"/>
      <c r="K262" s="66"/>
      <c r="L262" s="66"/>
      <c r="M262" s="66"/>
      <c r="N262" s="66"/>
      <c r="O262" s="39">
        <f t="shared" si="25"/>
        <v>0</v>
      </c>
      <c r="P262" s="39"/>
      <c r="Q262" s="41"/>
      <c r="R262" s="39">
        <f t="shared" si="26"/>
        <v>0</v>
      </c>
      <c r="S262" s="66"/>
      <c r="T262" s="66"/>
      <c r="U262" s="66"/>
      <c r="V262" s="66"/>
    </row>
    <row r="263" spans="1:22" s="67" customFormat="1" ht="102" x14ac:dyDescent="0.25">
      <c r="A263" s="39">
        <v>59</v>
      </c>
      <c r="B263" s="5" t="s">
        <v>388</v>
      </c>
      <c r="C263" s="52">
        <v>959</v>
      </c>
      <c r="D263" s="5" t="s">
        <v>389</v>
      </c>
      <c r="E263" s="66"/>
      <c r="F263" s="66"/>
      <c r="G263" s="66"/>
      <c r="H263" s="66"/>
      <c r="I263" s="66"/>
      <c r="J263" s="66"/>
      <c r="K263" s="66"/>
      <c r="L263" s="66"/>
      <c r="M263" s="66"/>
      <c r="N263" s="66"/>
      <c r="O263" s="39">
        <f t="shared" si="25"/>
        <v>0</v>
      </c>
      <c r="P263" s="39"/>
      <c r="Q263" s="41"/>
      <c r="R263" s="39">
        <f t="shared" si="26"/>
        <v>0</v>
      </c>
      <c r="S263" s="66"/>
      <c r="T263" s="66"/>
      <c r="U263" s="66"/>
      <c r="V263" s="66"/>
    </row>
    <row r="264" spans="1:22" s="67" customFormat="1" ht="102" x14ac:dyDescent="0.25">
      <c r="A264" s="39">
        <v>60</v>
      </c>
      <c r="B264" s="5" t="s">
        <v>390</v>
      </c>
      <c r="C264" s="52">
        <v>960</v>
      </c>
      <c r="D264" s="5" t="s">
        <v>391</v>
      </c>
      <c r="E264" s="66"/>
      <c r="F264" s="66"/>
      <c r="G264" s="66"/>
      <c r="H264" s="66"/>
      <c r="I264" s="66"/>
      <c r="J264" s="66"/>
      <c r="K264" s="66"/>
      <c r="L264" s="66"/>
      <c r="M264" s="66"/>
      <c r="N264" s="66"/>
      <c r="O264" s="39">
        <f t="shared" si="25"/>
        <v>0</v>
      </c>
      <c r="P264" s="39"/>
      <c r="Q264" s="41"/>
      <c r="R264" s="39">
        <f t="shared" si="26"/>
        <v>0</v>
      </c>
      <c r="S264" s="66"/>
      <c r="T264" s="66"/>
      <c r="U264" s="66"/>
      <c r="V264" s="66"/>
    </row>
    <row r="265" spans="1:22" s="67" customFormat="1" ht="102" x14ac:dyDescent="0.25">
      <c r="A265" s="39">
        <v>61</v>
      </c>
      <c r="B265" s="5" t="s">
        <v>392</v>
      </c>
      <c r="C265" s="52">
        <v>961</v>
      </c>
      <c r="D265" s="5" t="s">
        <v>393</v>
      </c>
      <c r="E265" s="66"/>
      <c r="F265" s="66"/>
      <c r="G265" s="66"/>
      <c r="H265" s="66"/>
      <c r="I265" s="66"/>
      <c r="J265" s="66"/>
      <c r="K265" s="66"/>
      <c r="L265" s="66"/>
      <c r="M265" s="66"/>
      <c r="N265" s="66"/>
      <c r="O265" s="39">
        <f t="shared" si="25"/>
        <v>0</v>
      </c>
      <c r="P265" s="39"/>
      <c r="Q265" s="41"/>
      <c r="R265" s="39">
        <f t="shared" si="26"/>
        <v>0</v>
      </c>
      <c r="S265" s="66"/>
      <c r="T265" s="66"/>
      <c r="U265" s="66"/>
      <c r="V265" s="66"/>
    </row>
    <row r="266" spans="1:22" s="67" customFormat="1" ht="102" x14ac:dyDescent="0.25">
      <c r="A266" s="39">
        <v>62</v>
      </c>
      <c r="B266" s="5" t="s">
        <v>394</v>
      </c>
      <c r="C266" s="52">
        <v>962</v>
      </c>
      <c r="D266" s="5" t="s">
        <v>395</v>
      </c>
      <c r="E266" s="66"/>
      <c r="F266" s="66"/>
      <c r="G266" s="66"/>
      <c r="H266" s="66"/>
      <c r="I266" s="66"/>
      <c r="J266" s="66"/>
      <c r="K266" s="66"/>
      <c r="L266" s="66"/>
      <c r="M266" s="66"/>
      <c r="N266" s="66"/>
      <c r="O266" s="39">
        <f t="shared" si="25"/>
        <v>0</v>
      </c>
      <c r="P266" s="39"/>
      <c r="Q266" s="41"/>
      <c r="R266" s="39">
        <f t="shared" si="26"/>
        <v>0</v>
      </c>
      <c r="S266" s="66"/>
      <c r="T266" s="66"/>
      <c r="U266" s="66"/>
      <c r="V266" s="66"/>
    </row>
    <row r="267" spans="1:22" s="67" customFormat="1" ht="102" x14ac:dyDescent="0.25">
      <c r="A267" s="39">
        <v>63</v>
      </c>
      <c r="B267" s="5" t="s">
        <v>396</v>
      </c>
      <c r="C267" s="52">
        <v>963</v>
      </c>
      <c r="D267" s="5" t="s">
        <v>397</v>
      </c>
      <c r="E267" s="66"/>
      <c r="F267" s="66"/>
      <c r="G267" s="66"/>
      <c r="H267" s="66"/>
      <c r="I267" s="66"/>
      <c r="J267" s="66"/>
      <c r="K267" s="66"/>
      <c r="L267" s="66"/>
      <c r="M267" s="66"/>
      <c r="N267" s="66"/>
      <c r="O267" s="39">
        <f t="shared" si="25"/>
        <v>0</v>
      </c>
      <c r="P267" s="39"/>
      <c r="Q267" s="41"/>
      <c r="R267" s="39">
        <f t="shared" si="26"/>
        <v>0</v>
      </c>
      <c r="S267" s="66"/>
      <c r="T267" s="66"/>
      <c r="U267" s="66"/>
      <c r="V267" s="66"/>
    </row>
    <row r="268" spans="1:22" s="67" customFormat="1" ht="102" x14ac:dyDescent="0.25">
      <c r="A268" s="39">
        <v>64</v>
      </c>
      <c r="B268" s="5" t="s">
        <v>398</v>
      </c>
      <c r="C268" s="52">
        <v>964</v>
      </c>
      <c r="D268" s="5" t="s">
        <v>399</v>
      </c>
      <c r="E268" s="66"/>
      <c r="F268" s="66"/>
      <c r="G268" s="66"/>
      <c r="H268" s="66"/>
      <c r="I268" s="66"/>
      <c r="J268" s="66"/>
      <c r="K268" s="66"/>
      <c r="L268" s="66"/>
      <c r="M268" s="66"/>
      <c r="N268" s="66"/>
      <c r="O268" s="39">
        <f t="shared" si="25"/>
        <v>0</v>
      </c>
      <c r="P268" s="39"/>
      <c r="Q268" s="41"/>
      <c r="R268" s="39">
        <f t="shared" si="26"/>
        <v>0</v>
      </c>
      <c r="S268" s="66"/>
      <c r="T268" s="66"/>
      <c r="U268" s="66"/>
      <c r="V268" s="66"/>
    </row>
    <row r="269" spans="1:22" s="67" customFormat="1" ht="102" x14ac:dyDescent="0.25">
      <c r="A269" s="39">
        <v>65</v>
      </c>
      <c r="B269" s="5" t="s">
        <v>400</v>
      </c>
      <c r="C269" s="52">
        <v>965</v>
      </c>
      <c r="D269" s="5" t="s">
        <v>401</v>
      </c>
      <c r="E269" s="66"/>
      <c r="F269" s="66"/>
      <c r="G269" s="66"/>
      <c r="H269" s="66"/>
      <c r="I269" s="66"/>
      <c r="J269" s="66"/>
      <c r="K269" s="66"/>
      <c r="L269" s="66"/>
      <c r="M269" s="66"/>
      <c r="N269" s="66"/>
      <c r="O269" s="39">
        <f t="shared" ref="O269:O303" si="27">SUM(V269+R269+P269+Q269)</f>
        <v>0</v>
      </c>
      <c r="P269" s="39"/>
      <c r="Q269" s="41"/>
      <c r="R269" s="39">
        <f t="shared" ref="R269:R303" si="28">SUM(S269:U269)</f>
        <v>0</v>
      </c>
      <c r="S269" s="66"/>
      <c r="T269" s="66"/>
      <c r="U269" s="66"/>
      <c r="V269" s="66"/>
    </row>
    <row r="270" spans="1:22" s="67" customFormat="1" ht="102" x14ac:dyDescent="0.25">
      <c r="A270" s="39">
        <v>66</v>
      </c>
      <c r="B270" s="5" t="s">
        <v>402</v>
      </c>
      <c r="C270" s="52">
        <v>966</v>
      </c>
      <c r="D270" s="5" t="s">
        <v>403</v>
      </c>
      <c r="E270" s="66"/>
      <c r="F270" s="66"/>
      <c r="G270" s="66"/>
      <c r="H270" s="66"/>
      <c r="I270" s="66"/>
      <c r="J270" s="66"/>
      <c r="K270" s="66"/>
      <c r="L270" s="66"/>
      <c r="M270" s="66"/>
      <c r="N270" s="66"/>
      <c r="O270" s="39">
        <f t="shared" si="27"/>
        <v>0</v>
      </c>
      <c r="P270" s="39"/>
      <c r="Q270" s="41"/>
      <c r="R270" s="39">
        <f t="shared" si="28"/>
        <v>0</v>
      </c>
      <c r="S270" s="66"/>
      <c r="T270" s="66"/>
      <c r="U270" s="66"/>
      <c r="V270" s="66"/>
    </row>
    <row r="271" spans="1:22" s="67" customFormat="1" ht="102" x14ac:dyDescent="0.25">
      <c r="A271" s="39">
        <v>67</v>
      </c>
      <c r="B271" s="5" t="s">
        <v>404</v>
      </c>
      <c r="C271" s="52">
        <v>967</v>
      </c>
      <c r="D271" s="5" t="s">
        <v>405</v>
      </c>
      <c r="E271" s="66"/>
      <c r="F271" s="66"/>
      <c r="G271" s="66"/>
      <c r="H271" s="66"/>
      <c r="I271" s="66"/>
      <c r="J271" s="66"/>
      <c r="K271" s="66"/>
      <c r="L271" s="66"/>
      <c r="M271" s="66"/>
      <c r="N271" s="66"/>
      <c r="O271" s="39">
        <f t="shared" si="27"/>
        <v>0</v>
      </c>
      <c r="P271" s="39"/>
      <c r="Q271" s="41"/>
      <c r="R271" s="39">
        <f t="shared" si="28"/>
        <v>0</v>
      </c>
      <c r="S271" s="66"/>
      <c r="T271" s="66"/>
      <c r="U271" s="66"/>
      <c r="V271" s="66"/>
    </row>
    <row r="272" spans="1:22" s="67" customFormat="1" ht="102" x14ac:dyDescent="0.25">
      <c r="A272" s="39">
        <v>68</v>
      </c>
      <c r="B272" s="5" t="s">
        <v>406</v>
      </c>
      <c r="C272" s="52">
        <v>968</v>
      </c>
      <c r="D272" s="5" t="s">
        <v>407</v>
      </c>
      <c r="E272" s="66"/>
      <c r="F272" s="66"/>
      <c r="G272" s="66"/>
      <c r="H272" s="66"/>
      <c r="I272" s="66"/>
      <c r="J272" s="66"/>
      <c r="K272" s="66"/>
      <c r="L272" s="66"/>
      <c r="M272" s="66"/>
      <c r="N272" s="66"/>
      <c r="O272" s="39">
        <f t="shared" si="27"/>
        <v>0</v>
      </c>
      <c r="P272" s="39"/>
      <c r="Q272" s="41"/>
      <c r="R272" s="39">
        <f t="shared" si="28"/>
        <v>0</v>
      </c>
      <c r="S272" s="66"/>
      <c r="T272" s="66"/>
      <c r="U272" s="66"/>
      <c r="V272" s="66"/>
    </row>
    <row r="273" spans="1:22" s="67" customFormat="1" ht="204" x14ac:dyDescent="0.25">
      <c r="A273" s="39">
        <v>69</v>
      </c>
      <c r="B273" s="5" t="s">
        <v>408</v>
      </c>
      <c r="C273" s="52">
        <v>969</v>
      </c>
      <c r="D273" s="5" t="s">
        <v>409</v>
      </c>
      <c r="E273" s="66"/>
      <c r="F273" s="66"/>
      <c r="G273" s="66"/>
      <c r="H273" s="66"/>
      <c r="I273" s="66"/>
      <c r="J273" s="66"/>
      <c r="K273" s="66"/>
      <c r="L273" s="66"/>
      <c r="M273" s="66"/>
      <c r="N273" s="66"/>
      <c r="O273" s="39">
        <f t="shared" si="27"/>
        <v>0</v>
      </c>
      <c r="P273" s="39"/>
      <c r="Q273" s="41"/>
      <c r="R273" s="39">
        <f t="shared" si="28"/>
        <v>0</v>
      </c>
      <c r="S273" s="66"/>
      <c r="T273" s="66"/>
      <c r="U273" s="66"/>
      <c r="V273" s="66"/>
    </row>
    <row r="274" spans="1:22" s="67" customFormat="1" ht="102" x14ac:dyDescent="0.25">
      <c r="A274" s="39">
        <v>70</v>
      </c>
      <c r="B274" s="5" t="s">
        <v>410</v>
      </c>
      <c r="C274" s="52">
        <v>970</v>
      </c>
      <c r="D274" s="5" t="s">
        <v>411</v>
      </c>
      <c r="E274" s="66"/>
      <c r="F274" s="66"/>
      <c r="G274" s="66"/>
      <c r="H274" s="66"/>
      <c r="I274" s="66"/>
      <c r="J274" s="66"/>
      <c r="K274" s="66"/>
      <c r="L274" s="66"/>
      <c r="M274" s="66"/>
      <c r="N274" s="66"/>
      <c r="O274" s="39">
        <f t="shared" si="27"/>
        <v>0</v>
      </c>
      <c r="P274" s="39"/>
      <c r="Q274" s="41"/>
      <c r="R274" s="39">
        <f t="shared" si="28"/>
        <v>0</v>
      </c>
      <c r="S274" s="66"/>
      <c r="T274" s="66"/>
      <c r="U274" s="66"/>
      <c r="V274" s="66"/>
    </row>
    <row r="275" spans="1:22" s="67" customFormat="1" ht="127.5" x14ac:dyDescent="0.25">
      <c r="A275" s="39">
        <v>71</v>
      </c>
      <c r="B275" s="6" t="s">
        <v>412</v>
      </c>
      <c r="C275" s="52">
        <v>971</v>
      </c>
      <c r="D275" s="5" t="s">
        <v>413</v>
      </c>
      <c r="E275" s="66"/>
      <c r="F275" s="66"/>
      <c r="G275" s="66"/>
      <c r="H275" s="66"/>
      <c r="I275" s="66"/>
      <c r="J275" s="66"/>
      <c r="K275" s="66"/>
      <c r="L275" s="66"/>
      <c r="M275" s="66"/>
      <c r="N275" s="66"/>
      <c r="O275" s="39">
        <f t="shared" si="27"/>
        <v>0</v>
      </c>
      <c r="P275" s="39"/>
      <c r="Q275" s="41"/>
      <c r="R275" s="39">
        <f t="shared" si="28"/>
        <v>0</v>
      </c>
      <c r="S275" s="66"/>
      <c r="T275" s="66"/>
      <c r="U275" s="66"/>
      <c r="V275" s="66"/>
    </row>
    <row r="276" spans="1:22" s="67" customFormat="1" ht="114.75" x14ac:dyDescent="0.25">
      <c r="A276" s="39">
        <v>72</v>
      </c>
      <c r="B276" s="5" t="s">
        <v>414</v>
      </c>
      <c r="C276" s="52">
        <v>972</v>
      </c>
      <c r="D276" s="5" t="s">
        <v>415</v>
      </c>
      <c r="E276" s="66"/>
      <c r="F276" s="66"/>
      <c r="G276" s="66"/>
      <c r="H276" s="66"/>
      <c r="I276" s="66"/>
      <c r="J276" s="66"/>
      <c r="K276" s="66"/>
      <c r="L276" s="66"/>
      <c r="M276" s="66"/>
      <c r="N276" s="66"/>
      <c r="O276" s="39">
        <f t="shared" si="27"/>
        <v>0</v>
      </c>
      <c r="P276" s="39"/>
      <c r="Q276" s="41"/>
      <c r="R276" s="39">
        <f t="shared" si="28"/>
        <v>0</v>
      </c>
      <c r="S276" s="66"/>
      <c r="T276" s="66"/>
      <c r="U276" s="66"/>
      <c r="V276" s="66"/>
    </row>
    <row r="277" spans="1:22" s="67" customFormat="1" ht="127.5" x14ac:dyDescent="0.25">
      <c r="A277" s="39">
        <v>73</v>
      </c>
      <c r="B277" s="5" t="s">
        <v>416</v>
      </c>
      <c r="C277" s="52">
        <v>973</v>
      </c>
      <c r="D277" s="5" t="s">
        <v>417</v>
      </c>
      <c r="E277" s="66"/>
      <c r="F277" s="66"/>
      <c r="G277" s="66"/>
      <c r="H277" s="66"/>
      <c r="I277" s="66"/>
      <c r="J277" s="66"/>
      <c r="K277" s="66"/>
      <c r="L277" s="66"/>
      <c r="M277" s="66"/>
      <c r="N277" s="66"/>
      <c r="O277" s="39">
        <f t="shared" si="27"/>
        <v>0</v>
      </c>
      <c r="P277" s="39"/>
      <c r="Q277" s="41"/>
      <c r="R277" s="39">
        <f t="shared" si="28"/>
        <v>0</v>
      </c>
      <c r="S277" s="66"/>
      <c r="T277" s="66"/>
      <c r="U277" s="66"/>
      <c r="V277" s="66"/>
    </row>
    <row r="278" spans="1:22" s="67" customFormat="1" ht="127.5" x14ac:dyDescent="0.25">
      <c r="A278" s="39">
        <v>74</v>
      </c>
      <c r="B278" s="5" t="s">
        <v>418</v>
      </c>
      <c r="C278" s="52">
        <v>974</v>
      </c>
      <c r="D278" s="5" t="s">
        <v>419</v>
      </c>
      <c r="E278" s="66"/>
      <c r="F278" s="66"/>
      <c r="G278" s="66"/>
      <c r="H278" s="66"/>
      <c r="I278" s="66"/>
      <c r="J278" s="66"/>
      <c r="K278" s="66"/>
      <c r="L278" s="66"/>
      <c r="M278" s="66"/>
      <c r="N278" s="66"/>
      <c r="O278" s="39">
        <f t="shared" si="27"/>
        <v>0</v>
      </c>
      <c r="P278" s="39"/>
      <c r="Q278" s="41"/>
      <c r="R278" s="39">
        <f t="shared" si="28"/>
        <v>0</v>
      </c>
      <c r="S278" s="66"/>
      <c r="T278" s="66"/>
      <c r="U278" s="66"/>
      <c r="V278" s="66"/>
    </row>
    <row r="279" spans="1:22" s="67" customFormat="1" ht="165.75" x14ac:dyDescent="0.25">
      <c r="A279" s="39">
        <v>75</v>
      </c>
      <c r="B279" s="5" t="s">
        <v>420</v>
      </c>
      <c r="C279" s="52">
        <v>975</v>
      </c>
      <c r="D279" s="5" t="s">
        <v>421</v>
      </c>
      <c r="E279" s="66"/>
      <c r="F279" s="66"/>
      <c r="G279" s="66"/>
      <c r="H279" s="66"/>
      <c r="I279" s="66"/>
      <c r="J279" s="66"/>
      <c r="K279" s="66"/>
      <c r="L279" s="66"/>
      <c r="M279" s="66"/>
      <c r="N279" s="66"/>
      <c r="O279" s="39">
        <f t="shared" si="27"/>
        <v>0</v>
      </c>
      <c r="P279" s="39"/>
      <c r="Q279" s="41"/>
      <c r="R279" s="39">
        <f t="shared" si="28"/>
        <v>0</v>
      </c>
      <c r="S279" s="66"/>
      <c r="T279" s="66"/>
      <c r="U279" s="66"/>
      <c r="V279" s="66"/>
    </row>
    <row r="280" spans="1:22" s="67" customFormat="1" ht="102" x14ac:dyDescent="0.25">
      <c r="A280" s="39">
        <v>76</v>
      </c>
      <c r="B280" s="5" t="s">
        <v>422</v>
      </c>
      <c r="C280" s="52">
        <v>976</v>
      </c>
      <c r="D280" s="5" t="s">
        <v>423</v>
      </c>
      <c r="E280" s="66"/>
      <c r="F280" s="66"/>
      <c r="G280" s="66"/>
      <c r="H280" s="66"/>
      <c r="I280" s="66"/>
      <c r="J280" s="66"/>
      <c r="K280" s="66"/>
      <c r="L280" s="66"/>
      <c r="M280" s="66"/>
      <c r="N280" s="66"/>
      <c r="O280" s="39">
        <f t="shared" si="27"/>
        <v>0</v>
      </c>
      <c r="P280" s="39"/>
      <c r="Q280" s="41"/>
      <c r="R280" s="39">
        <f t="shared" si="28"/>
        <v>0</v>
      </c>
      <c r="S280" s="66"/>
      <c r="T280" s="66"/>
      <c r="U280" s="66"/>
      <c r="V280" s="66"/>
    </row>
    <row r="281" spans="1:22" s="67" customFormat="1" ht="140.25" customHeight="1" x14ac:dyDescent="0.25">
      <c r="A281" s="39">
        <v>77</v>
      </c>
      <c r="B281" s="5" t="s">
        <v>424</v>
      </c>
      <c r="C281" s="52">
        <v>977</v>
      </c>
      <c r="D281" s="5" t="s">
        <v>425</v>
      </c>
      <c r="E281" s="66"/>
      <c r="F281" s="66"/>
      <c r="G281" s="66"/>
      <c r="H281" s="66"/>
      <c r="I281" s="66"/>
      <c r="J281" s="66"/>
      <c r="K281" s="66"/>
      <c r="L281" s="66"/>
      <c r="M281" s="66"/>
      <c r="N281" s="66"/>
      <c r="O281" s="39">
        <f t="shared" si="27"/>
        <v>0</v>
      </c>
      <c r="P281" s="39"/>
      <c r="Q281" s="41"/>
      <c r="R281" s="39">
        <f t="shared" si="28"/>
        <v>0</v>
      </c>
      <c r="S281" s="66"/>
      <c r="T281" s="66"/>
      <c r="U281" s="66"/>
      <c r="V281" s="66"/>
    </row>
    <row r="282" spans="1:22" s="67" customFormat="1" ht="102" x14ac:dyDescent="0.25">
      <c r="A282" s="39">
        <v>78</v>
      </c>
      <c r="B282" s="5" t="s">
        <v>426</v>
      </c>
      <c r="C282" s="52">
        <v>978</v>
      </c>
      <c r="D282" s="5" t="s">
        <v>427</v>
      </c>
      <c r="E282" s="66"/>
      <c r="F282" s="66"/>
      <c r="G282" s="66"/>
      <c r="H282" s="66"/>
      <c r="I282" s="66"/>
      <c r="J282" s="66"/>
      <c r="K282" s="66"/>
      <c r="L282" s="66"/>
      <c r="M282" s="66"/>
      <c r="N282" s="66"/>
      <c r="O282" s="39">
        <f t="shared" si="27"/>
        <v>0</v>
      </c>
      <c r="P282" s="39"/>
      <c r="Q282" s="41"/>
      <c r="R282" s="39">
        <f t="shared" si="28"/>
        <v>0</v>
      </c>
      <c r="S282" s="66"/>
      <c r="T282" s="66"/>
      <c r="U282" s="66"/>
      <c r="V282" s="66"/>
    </row>
    <row r="283" spans="1:22" s="67" customFormat="1" ht="102" x14ac:dyDescent="0.25">
      <c r="A283" s="39">
        <v>79</v>
      </c>
      <c r="B283" s="5" t="s">
        <v>428</v>
      </c>
      <c r="C283" s="52">
        <v>979</v>
      </c>
      <c r="D283" s="5" t="s">
        <v>429</v>
      </c>
      <c r="E283" s="66"/>
      <c r="F283" s="66"/>
      <c r="G283" s="66"/>
      <c r="H283" s="66"/>
      <c r="I283" s="66"/>
      <c r="J283" s="66"/>
      <c r="K283" s="66"/>
      <c r="L283" s="66"/>
      <c r="M283" s="66"/>
      <c r="N283" s="66"/>
      <c r="O283" s="39">
        <f t="shared" si="27"/>
        <v>0</v>
      </c>
      <c r="P283" s="39"/>
      <c r="Q283" s="41"/>
      <c r="R283" s="39">
        <f t="shared" si="28"/>
        <v>0</v>
      </c>
      <c r="S283" s="66"/>
      <c r="T283" s="66"/>
      <c r="U283" s="66"/>
      <c r="V283" s="66"/>
    </row>
    <row r="284" spans="1:22" s="67" customFormat="1" ht="102" x14ac:dyDescent="0.25">
      <c r="A284" s="39">
        <v>80</v>
      </c>
      <c r="B284" s="5" t="s">
        <v>430</v>
      </c>
      <c r="C284" s="52">
        <v>980</v>
      </c>
      <c r="D284" s="5" t="s">
        <v>431</v>
      </c>
      <c r="E284" s="66"/>
      <c r="F284" s="66"/>
      <c r="G284" s="66"/>
      <c r="H284" s="66"/>
      <c r="I284" s="66"/>
      <c r="J284" s="66"/>
      <c r="K284" s="66"/>
      <c r="L284" s="66"/>
      <c r="M284" s="66"/>
      <c r="N284" s="66"/>
      <c r="O284" s="39">
        <f t="shared" si="27"/>
        <v>0</v>
      </c>
      <c r="P284" s="39"/>
      <c r="Q284" s="41"/>
      <c r="R284" s="39">
        <f t="shared" si="28"/>
        <v>0</v>
      </c>
      <c r="S284" s="66"/>
      <c r="T284" s="66"/>
      <c r="U284" s="66"/>
      <c r="V284" s="66"/>
    </row>
    <row r="285" spans="1:22" s="67" customFormat="1" ht="216.75" x14ac:dyDescent="0.25">
      <c r="A285" s="39">
        <v>81</v>
      </c>
      <c r="B285" s="5" t="s">
        <v>432</v>
      </c>
      <c r="C285" s="52">
        <v>981</v>
      </c>
      <c r="D285" s="5" t="s">
        <v>433</v>
      </c>
      <c r="E285" s="66"/>
      <c r="F285" s="66"/>
      <c r="G285" s="66"/>
      <c r="H285" s="66"/>
      <c r="I285" s="66"/>
      <c r="J285" s="66"/>
      <c r="K285" s="66"/>
      <c r="L285" s="66"/>
      <c r="M285" s="66"/>
      <c r="N285" s="66"/>
      <c r="O285" s="39">
        <f t="shared" si="27"/>
        <v>0</v>
      </c>
      <c r="P285" s="39"/>
      <c r="Q285" s="41"/>
      <c r="R285" s="39">
        <f t="shared" si="28"/>
        <v>0</v>
      </c>
      <c r="S285" s="66"/>
      <c r="T285" s="66"/>
      <c r="U285" s="66"/>
      <c r="V285" s="66"/>
    </row>
    <row r="286" spans="1:22" s="67" customFormat="1" ht="102" x14ac:dyDescent="0.25">
      <c r="A286" s="39">
        <v>82</v>
      </c>
      <c r="B286" s="5" t="s">
        <v>434</v>
      </c>
      <c r="C286" s="52">
        <v>982</v>
      </c>
      <c r="D286" s="5" t="s">
        <v>435</v>
      </c>
      <c r="E286" s="66"/>
      <c r="F286" s="66"/>
      <c r="G286" s="66"/>
      <c r="H286" s="66"/>
      <c r="I286" s="66"/>
      <c r="J286" s="66"/>
      <c r="K286" s="66"/>
      <c r="L286" s="66"/>
      <c r="M286" s="66"/>
      <c r="N286" s="66"/>
      <c r="O286" s="39">
        <f t="shared" si="27"/>
        <v>0</v>
      </c>
      <c r="P286" s="39"/>
      <c r="Q286" s="41"/>
      <c r="R286" s="39">
        <f t="shared" si="28"/>
        <v>0</v>
      </c>
      <c r="S286" s="66"/>
      <c r="T286" s="66"/>
      <c r="U286" s="66"/>
      <c r="V286" s="66"/>
    </row>
    <row r="287" spans="1:22" s="67" customFormat="1" ht="102" x14ac:dyDescent="0.25">
      <c r="A287" s="39">
        <v>83</v>
      </c>
      <c r="B287" s="5" t="s">
        <v>436</v>
      </c>
      <c r="C287" s="52">
        <v>983</v>
      </c>
      <c r="D287" s="5" t="s">
        <v>437</v>
      </c>
      <c r="E287" s="66"/>
      <c r="F287" s="66"/>
      <c r="G287" s="66"/>
      <c r="H287" s="66"/>
      <c r="I287" s="66"/>
      <c r="J287" s="66"/>
      <c r="K287" s="66"/>
      <c r="L287" s="66"/>
      <c r="M287" s="66"/>
      <c r="N287" s="66"/>
      <c r="O287" s="39">
        <f t="shared" si="27"/>
        <v>0</v>
      </c>
      <c r="P287" s="39"/>
      <c r="Q287" s="41"/>
      <c r="R287" s="39">
        <f t="shared" si="28"/>
        <v>0</v>
      </c>
      <c r="S287" s="66"/>
      <c r="T287" s="66"/>
      <c r="U287" s="66"/>
      <c r="V287" s="66"/>
    </row>
    <row r="288" spans="1:22" s="67" customFormat="1" ht="102" x14ac:dyDescent="0.25">
      <c r="A288" s="39">
        <v>84</v>
      </c>
      <c r="B288" s="5" t="s">
        <v>438</v>
      </c>
      <c r="C288" s="52">
        <v>984</v>
      </c>
      <c r="D288" s="5" t="s">
        <v>439</v>
      </c>
      <c r="E288" s="66"/>
      <c r="F288" s="66"/>
      <c r="G288" s="66"/>
      <c r="H288" s="66"/>
      <c r="I288" s="66"/>
      <c r="J288" s="66"/>
      <c r="K288" s="66"/>
      <c r="L288" s="66"/>
      <c r="M288" s="66"/>
      <c r="N288" s="66"/>
      <c r="O288" s="39">
        <f t="shared" si="27"/>
        <v>0</v>
      </c>
      <c r="P288" s="39"/>
      <c r="Q288" s="41"/>
      <c r="R288" s="39">
        <f t="shared" si="28"/>
        <v>0</v>
      </c>
      <c r="S288" s="66"/>
      <c r="T288" s="66"/>
      <c r="U288" s="66"/>
      <c r="V288" s="66"/>
    </row>
    <row r="289" spans="1:22" s="67" customFormat="1" ht="102" x14ac:dyDescent="0.25">
      <c r="A289" s="39">
        <v>85</v>
      </c>
      <c r="B289" s="5" t="s">
        <v>440</v>
      </c>
      <c r="C289" s="52">
        <v>985</v>
      </c>
      <c r="D289" s="5" t="s">
        <v>441</v>
      </c>
      <c r="E289" s="66"/>
      <c r="F289" s="66"/>
      <c r="G289" s="66"/>
      <c r="H289" s="66"/>
      <c r="I289" s="66"/>
      <c r="J289" s="66"/>
      <c r="K289" s="66"/>
      <c r="L289" s="66"/>
      <c r="M289" s="66"/>
      <c r="N289" s="66"/>
      <c r="O289" s="39">
        <f t="shared" si="27"/>
        <v>0</v>
      </c>
      <c r="P289" s="39"/>
      <c r="Q289" s="41"/>
      <c r="R289" s="39">
        <f t="shared" si="28"/>
        <v>0</v>
      </c>
      <c r="S289" s="66"/>
      <c r="T289" s="66"/>
      <c r="U289" s="66"/>
      <c r="V289" s="66"/>
    </row>
    <row r="290" spans="1:22" s="67" customFormat="1" ht="102" x14ac:dyDescent="0.25">
      <c r="A290" s="39">
        <v>86</v>
      </c>
      <c r="B290" s="5" t="s">
        <v>442</v>
      </c>
      <c r="C290" s="52">
        <v>986</v>
      </c>
      <c r="D290" s="5" t="s">
        <v>443</v>
      </c>
      <c r="E290" s="66"/>
      <c r="F290" s="66"/>
      <c r="G290" s="66"/>
      <c r="H290" s="66"/>
      <c r="I290" s="66"/>
      <c r="J290" s="66"/>
      <c r="K290" s="66"/>
      <c r="L290" s="66"/>
      <c r="M290" s="66"/>
      <c r="N290" s="66"/>
      <c r="O290" s="39">
        <f t="shared" si="27"/>
        <v>0</v>
      </c>
      <c r="P290" s="39"/>
      <c r="Q290" s="41"/>
      <c r="R290" s="39">
        <f t="shared" si="28"/>
        <v>0</v>
      </c>
      <c r="S290" s="66"/>
      <c r="T290" s="66"/>
      <c r="U290" s="66"/>
      <c r="V290" s="66"/>
    </row>
    <row r="291" spans="1:22" s="67" customFormat="1" ht="191.25" x14ac:dyDescent="0.25">
      <c r="A291" s="39">
        <v>87</v>
      </c>
      <c r="B291" s="5" t="s">
        <v>444</v>
      </c>
      <c r="C291" s="52">
        <v>987</v>
      </c>
      <c r="D291" s="5" t="s">
        <v>445</v>
      </c>
      <c r="E291" s="66"/>
      <c r="F291" s="66"/>
      <c r="G291" s="66"/>
      <c r="H291" s="66"/>
      <c r="I291" s="66"/>
      <c r="J291" s="66"/>
      <c r="K291" s="66"/>
      <c r="L291" s="66"/>
      <c r="M291" s="66"/>
      <c r="N291" s="66"/>
      <c r="O291" s="39">
        <f t="shared" si="27"/>
        <v>0</v>
      </c>
      <c r="P291" s="39"/>
      <c r="Q291" s="41"/>
      <c r="R291" s="39">
        <f t="shared" si="28"/>
        <v>0</v>
      </c>
      <c r="S291" s="66"/>
      <c r="T291" s="66"/>
      <c r="U291" s="66"/>
      <c r="V291" s="66"/>
    </row>
    <row r="292" spans="1:22" s="67" customFormat="1" ht="102" x14ac:dyDescent="0.25">
      <c r="A292" s="39">
        <v>88</v>
      </c>
      <c r="B292" s="5" t="s">
        <v>446</v>
      </c>
      <c r="C292" s="52">
        <v>988</v>
      </c>
      <c r="D292" s="5" t="s">
        <v>447</v>
      </c>
      <c r="E292" s="66"/>
      <c r="F292" s="66"/>
      <c r="G292" s="66"/>
      <c r="H292" s="66"/>
      <c r="I292" s="66"/>
      <c r="J292" s="66"/>
      <c r="K292" s="66"/>
      <c r="L292" s="66"/>
      <c r="M292" s="66"/>
      <c r="N292" s="66"/>
      <c r="O292" s="39">
        <f t="shared" si="27"/>
        <v>0</v>
      </c>
      <c r="P292" s="39"/>
      <c r="Q292" s="41"/>
      <c r="R292" s="39">
        <f t="shared" si="28"/>
        <v>0</v>
      </c>
      <c r="S292" s="66"/>
      <c r="T292" s="66"/>
      <c r="U292" s="66"/>
      <c r="V292" s="66"/>
    </row>
    <row r="293" spans="1:22" s="67" customFormat="1" ht="102" x14ac:dyDescent="0.25">
      <c r="A293" s="39">
        <v>89</v>
      </c>
      <c r="B293" s="5" t="s">
        <v>448</v>
      </c>
      <c r="C293" s="52">
        <v>989</v>
      </c>
      <c r="D293" s="5" t="s">
        <v>449</v>
      </c>
      <c r="E293" s="66"/>
      <c r="F293" s="66"/>
      <c r="G293" s="66"/>
      <c r="H293" s="66"/>
      <c r="I293" s="66"/>
      <c r="J293" s="66"/>
      <c r="K293" s="66"/>
      <c r="L293" s="66"/>
      <c r="M293" s="66"/>
      <c r="N293" s="66"/>
      <c r="O293" s="39">
        <f t="shared" si="27"/>
        <v>0</v>
      </c>
      <c r="P293" s="39"/>
      <c r="Q293" s="41"/>
      <c r="R293" s="39">
        <f t="shared" si="28"/>
        <v>0</v>
      </c>
      <c r="S293" s="66"/>
      <c r="T293" s="66"/>
      <c r="U293" s="66"/>
      <c r="V293" s="66"/>
    </row>
    <row r="294" spans="1:22" s="67" customFormat="1" ht="102" x14ac:dyDescent="0.25">
      <c r="A294" s="39">
        <v>90</v>
      </c>
      <c r="B294" s="5" t="s">
        <v>450</v>
      </c>
      <c r="C294" s="52">
        <v>990</v>
      </c>
      <c r="D294" s="5" t="s">
        <v>451</v>
      </c>
      <c r="E294" s="66"/>
      <c r="F294" s="66"/>
      <c r="G294" s="66"/>
      <c r="H294" s="66"/>
      <c r="I294" s="66"/>
      <c r="J294" s="66"/>
      <c r="K294" s="66"/>
      <c r="L294" s="66"/>
      <c r="M294" s="66"/>
      <c r="N294" s="66"/>
      <c r="O294" s="39">
        <f t="shared" si="27"/>
        <v>0</v>
      </c>
      <c r="P294" s="39"/>
      <c r="Q294" s="41"/>
      <c r="R294" s="39">
        <f t="shared" si="28"/>
        <v>0</v>
      </c>
      <c r="S294" s="66"/>
      <c r="T294" s="66"/>
      <c r="U294" s="66"/>
      <c r="V294" s="66"/>
    </row>
    <row r="295" spans="1:22" s="67" customFormat="1" ht="102" x14ac:dyDescent="0.25">
      <c r="A295" s="39">
        <v>91</v>
      </c>
      <c r="B295" s="5" t="s">
        <v>452</v>
      </c>
      <c r="C295" s="52">
        <v>991</v>
      </c>
      <c r="D295" s="5" t="s">
        <v>453</v>
      </c>
      <c r="E295" s="66"/>
      <c r="F295" s="66"/>
      <c r="G295" s="66"/>
      <c r="H295" s="66"/>
      <c r="I295" s="66"/>
      <c r="J295" s="66"/>
      <c r="K295" s="66"/>
      <c r="L295" s="66"/>
      <c r="M295" s="66"/>
      <c r="N295" s="66"/>
      <c r="O295" s="39">
        <f t="shared" si="27"/>
        <v>0</v>
      </c>
      <c r="P295" s="39"/>
      <c r="Q295" s="41"/>
      <c r="R295" s="39">
        <f t="shared" si="28"/>
        <v>0</v>
      </c>
      <c r="S295" s="66"/>
      <c r="T295" s="66"/>
      <c r="U295" s="66"/>
      <c r="V295" s="66"/>
    </row>
    <row r="296" spans="1:22" s="67" customFormat="1" ht="15" x14ac:dyDescent="0.25">
      <c r="A296" s="39">
        <v>92</v>
      </c>
      <c r="B296" s="5"/>
      <c r="C296" s="52">
        <v>992</v>
      </c>
      <c r="D296" s="5"/>
      <c r="E296" s="66"/>
      <c r="F296" s="66"/>
      <c r="G296" s="66"/>
      <c r="H296" s="66"/>
      <c r="I296" s="66"/>
      <c r="J296" s="66"/>
      <c r="K296" s="66"/>
      <c r="L296" s="66"/>
      <c r="M296" s="66"/>
      <c r="N296" s="66"/>
      <c r="O296" s="39">
        <f t="shared" si="27"/>
        <v>0</v>
      </c>
      <c r="P296" s="39"/>
      <c r="Q296" s="41"/>
      <c r="R296" s="39">
        <f t="shared" si="28"/>
        <v>0</v>
      </c>
      <c r="S296" s="66"/>
      <c r="T296" s="66"/>
      <c r="U296" s="66"/>
      <c r="V296" s="66"/>
    </row>
    <row r="297" spans="1:22" s="67" customFormat="1" ht="15" x14ac:dyDescent="0.25">
      <c r="A297" s="39">
        <v>93</v>
      </c>
      <c r="B297" s="5"/>
      <c r="C297" s="52">
        <v>993</v>
      </c>
      <c r="D297" s="5"/>
      <c r="E297" s="66"/>
      <c r="F297" s="66"/>
      <c r="G297" s="66"/>
      <c r="H297" s="66"/>
      <c r="I297" s="66"/>
      <c r="J297" s="66"/>
      <c r="K297" s="66"/>
      <c r="L297" s="66"/>
      <c r="M297" s="66"/>
      <c r="N297" s="66"/>
      <c r="O297" s="39">
        <f t="shared" si="27"/>
        <v>0</v>
      </c>
      <c r="P297" s="39"/>
      <c r="Q297" s="41"/>
      <c r="R297" s="39">
        <f t="shared" si="28"/>
        <v>0</v>
      </c>
      <c r="S297" s="66"/>
      <c r="T297" s="66"/>
      <c r="U297" s="66"/>
      <c r="V297" s="66"/>
    </row>
    <row r="298" spans="1:22" s="67" customFormat="1" ht="15" x14ac:dyDescent="0.25">
      <c r="A298" s="39">
        <v>94</v>
      </c>
      <c r="B298" s="5"/>
      <c r="C298" s="52">
        <v>994</v>
      </c>
      <c r="D298" s="5"/>
      <c r="E298" s="66"/>
      <c r="F298" s="66"/>
      <c r="G298" s="66"/>
      <c r="H298" s="66"/>
      <c r="I298" s="66"/>
      <c r="J298" s="66"/>
      <c r="K298" s="66"/>
      <c r="L298" s="66"/>
      <c r="M298" s="66"/>
      <c r="N298" s="66"/>
      <c r="O298" s="39">
        <f t="shared" si="27"/>
        <v>0</v>
      </c>
      <c r="P298" s="39"/>
      <c r="Q298" s="41"/>
      <c r="R298" s="39">
        <f t="shared" si="28"/>
        <v>0</v>
      </c>
      <c r="S298" s="66"/>
      <c r="T298" s="66"/>
      <c r="U298" s="66"/>
      <c r="V298" s="66"/>
    </row>
    <row r="299" spans="1:22" s="67" customFormat="1" ht="15" x14ac:dyDescent="0.25">
      <c r="A299" s="39">
        <v>95</v>
      </c>
      <c r="B299" s="5"/>
      <c r="C299" s="52">
        <v>995</v>
      </c>
      <c r="D299" s="5"/>
      <c r="E299" s="66"/>
      <c r="F299" s="66"/>
      <c r="G299" s="66"/>
      <c r="H299" s="66"/>
      <c r="I299" s="66"/>
      <c r="J299" s="66"/>
      <c r="K299" s="66"/>
      <c r="L299" s="66"/>
      <c r="M299" s="66"/>
      <c r="N299" s="66"/>
      <c r="O299" s="39">
        <f t="shared" si="27"/>
        <v>0</v>
      </c>
      <c r="P299" s="39"/>
      <c r="Q299" s="41"/>
      <c r="R299" s="39">
        <f t="shared" si="28"/>
        <v>0</v>
      </c>
      <c r="S299" s="66"/>
      <c r="T299" s="66"/>
      <c r="U299" s="66"/>
      <c r="V299" s="66"/>
    </row>
    <row r="300" spans="1:22" s="67" customFormat="1" ht="15" x14ac:dyDescent="0.25">
      <c r="A300" s="39">
        <v>96</v>
      </c>
      <c r="B300" s="5"/>
      <c r="C300" s="52">
        <v>996</v>
      </c>
      <c r="D300" s="5"/>
      <c r="E300" s="66"/>
      <c r="F300" s="66"/>
      <c r="G300" s="66"/>
      <c r="H300" s="66"/>
      <c r="I300" s="66"/>
      <c r="J300" s="66"/>
      <c r="K300" s="66"/>
      <c r="L300" s="66"/>
      <c r="M300" s="66"/>
      <c r="N300" s="66"/>
      <c r="O300" s="39">
        <f t="shared" si="27"/>
        <v>0</v>
      </c>
      <c r="P300" s="39"/>
      <c r="Q300" s="41"/>
      <c r="R300" s="39">
        <f t="shared" si="28"/>
        <v>0</v>
      </c>
      <c r="S300" s="66"/>
      <c r="T300" s="66"/>
      <c r="U300" s="66"/>
      <c r="V300" s="66"/>
    </row>
    <row r="301" spans="1:22" s="67" customFormat="1" ht="15" x14ac:dyDescent="0.25">
      <c r="A301" s="39">
        <v>97</v>
      </c>
      <c r="B301" s="5"/>
      <c r="C301" s="52">
        <v>997</v>
      </c>
      <c r="D301" s="5"/>
      <c r="E301" s="66"/>
      <c r="F301" s="66"/>
      <c r="G301" s="66"/>
      <c r="H301" s="66"/>
      <c r="I301" s="66"/>
      <c r="J301" s="66"/>
      <c r="K301" s="66"/>
      <c r="L301" s="66"/>
      <c r="M301" s="66"/>
      <c r="N301" s="66"/>
      <c r="O301" s="39">
        <f t="shared" si="27"/>
        <v>0</v>
      </c>
      <c r="P301" s="39"/>
      <c r="Q301" s="41"/>
      <c r="R301" s="39">
        <f t="shared" si="28"/>
        <v>0</v>
      </c>
      <c r="S301" s="66"/>
      <c r="T301" s="66"/>
      <c r="U301" s="66"/>
      <c r="V301" s="66"/>
    </row>
    <row r="302" spans="1:22" s="67" customFormat="1" ht="15" x14ac:dyDescent="0.25">
      <c r="A302" s="39">
        <v>98</v>
      </c>
      <c r="B302" s="5"/>
      <c r="C302" s="52">
        <v>998</v>
      </c>
      <c r="D302" s="5"/>
      <c r="E302" s="66"/>
      <c r="F302" s="66"/>
      <c r="G302" s="66"/>
      <c r="H302" s="66"/>
      <c r="I302" s="66"/>
      <c r="J302" s="66"/>
      <c r="K302" s="66"/>
      <c r="L302" s="66"/>
      <c r="M302" s="66"/>
      <c r="N302" s="66"/>
      <c r="O302" s="39">
        <f t="shared" si="27"/>
        <v>0</v>
      </c>
      <c r="P302" s="39"/>
      <c r="Q302" s="41"/>
      <c r="R302" s="39">
        <f t="shared" si="28"/>
        <v>0</v>
      </c>
      <c r="S302" s="66"/>
      <c r="T302" s="66"/>
      <c r="U302" s="66"/>
      <c r="V302" s="66"/>
    </row>
    <row r="303" spans="1:22" s="67" customFormat="1" ht="15" x14ac:dyDescent="0.25">
      <c r="A303" s="39" t="s">
        <v>184</v>
      </c>
      <c r="B303" s="41"/>
      <c r="C303" s="41" t="s">
        <v>184</v>
      </c>
      <c r="D303" s="41"/>
      <c r="E303" s="66"/>
      <c r="F303" s="66"/>
      <c r="G303" s="66"/>
      <c r="H303" s="66"/>
      <c r="I303" s="66"/>
      <c r="J303" s="66"/>
      <c r="K303" s="66"/>
      <c r="L303" s="66"/>
      <c r="M303" s="66"/>
      <c r="N303" s="66"/>
      <c r="O303" s="39">
        <f t="shared" si="27"/>
        <v>0</v>
      </c>
      <c r="P303" s="39"/>
      <c r="Q303" s="41"/>
      <c r="R303" s="39">
        <f t="shared" si="28"/>
        <v>0</v>
      </c>
      <c r="S303" s="66"/>
      <c r="T303" s="66"/>
      <c r="U303" s="66"/>
      <c r="V303" s="66"/>
    </row>
    <row r="304" spans="1:22" s="74" customFormat="1" ht="18.75" x14ac:dyDescent="0.25">
      <c r="A304" s="71"/>
      <c r="B304" s="71"/>
      <c r="C304" s="72">
        <v>1100</v>
      </c>
      <c r="D304" s="88" t="s">
        <v>490</v>
      </c>
      <c r="E304" s="88"/>
      <c r="F304" s="88"/>
      <c r="G304" s="88"/>
      <c r="H304" s="88"/>
      <c r="I304" s="88"/>
      <c r="J304" s="88"/>
      <c r="K304" s="88"/>
      <c r="L304" s="88"/>
      <c r="M304" s="88"/>
      <c r="N304" s="88"/>
      <c r="O304" s="73">
        <f>SUM(O305:O328)</f>
        <v>0</v>
      </c>
      <c r="P304" s="73">
        <f t="shared" ref="P304:V304" si="29">SUM(P305:P328)</f>
        <v>0</v>
      </c>
      <c r="Q304" s="73">
        <f t="shared" si="29"/>
        <v>0</v>
      </c>
      <c r="R304" s="73">
        <f t="shared" si="29"/>
        <v>0</v>
      </c>
      <c r="S304" s="73">
        <f t="shared" si="29"/>
        <v>0</v>
      </c>
      <c r="T304" s="73">
        <f t="shared" si="29"/>
        <v>0</v>
      </c>
      <c r="U304" s="73">
        <f t="shared" si="29"/>
        <v>0</v>
      </c>
      <c r="V304" s="73">
        <f t="shared" si="29"/>
        <v>0</v>
      </c>
    </row>
    <row r="305" spans="1:22" s="74" customFormat="1" ht="167.25" customHeight="1" x14ac:dyDescent="0.25">
      <c r="A305" s="39">
        <v>1</v>
      </c>
      <c r="B305" s="8" t="s">
        <v>454</v>
      </c>
      <c r="C305" s="75">
        <v>1101</v>
      </c>
      <c r="D305" s="8" t="s">
        <v>455</v>
      </c>
      <c r="E305" s="41"/>
      <c r="F305" s="41"/>
      <c r="G305" s="41"/>
      <c r="H305" s="41"/>
      <c r="I305" s="41"/>
      <c r="J305" s="41"/>
      <c r="K305" s="41"/>
      <c r="L305" s="41"/>
      <c r="M305" s="41"/>
      <c r="N305" s="41"/>
      <c r="O305" s="39">
        <f t="shared" ref="O305:O328" si="30">SUM(V305+R305+P305+Q305)</f>
        <v>0</v>
      </c>
      <c r="P305" s="39"/>
      <c r="Q305" s="41"/>
      <c r="R305" s="39">
        <f t="shared" ref="R305:R328" si="31">SUM(S305:U305)</f>
        <v>0</v>
      </c>
      <c r="S305" s="41"/>
      <c r="T305" s="41"/>
      <c r="U305" s="41"/>
      <c r="V305" s="41"/>
    </row>
    <row r="306" spans="1:22" s="74" customFormat="1" ht="169.5" customHeight="1" x14ac:dyDescent="0.25">
      <c r="A306" s="39">
        <v>2</v>
      </c>
      <c r="B306" s="8" t="s">
        <v>456</v>
      </c>
      <c r="C306" s="75">
        <v>1102</v>
      </c>
      <c r="D306" s="8" t="s">
        <v>457</v>
      </c>
      <c r="E306" s="41"/>
      <c r="F306" s="41"/>
      <c r="G306" s="41"/>
      <c r="H306" s="41"/>
      <c r="I306" s="41"/>
      <c r="J306" s="41"/>
      <c r="K306" s="41"/>
      <c r="L306" s="41"/>
      <c r="M306" s="41"/>
      <c r="N306" s="41"/>
      <c r="O306" s="39">
        <f t="shared" si="30"/>
        <v>0</v>
      </c>
      <c r="P306" s="39"/>
      <c r="Q306" s="41"/>
      <c r="R306" s="39">
        <f t="shared" si="31"/>
        <v>0</v>
      </c>
      <c r="S306" s="41"/>
      <c r="T306" s="41"/>
      <c r="U306" s="41"/>
      <c r="V306" s="41"/>
    </row>
    <row r="307" spans="1:22" s="74" customFormat="1" ht="168" customHeight="1" x14ac:dyDescent="0.25">
      <c r="A307" s="39">
        <v>3</v>
      </c>
      <c r="B307" s="8" t="s">
        <v>458</v>
      </c>
      <c r="C307" s="75">
        <v>1103</v>
      </c>
      <c r="D307" s="21" t="s">
        <v>459</v>
      </c>
      <c r="E307" s="41"/>
      <c r="F307" s="41"/>
      <c r="G307" s="41"/>
      <c r="H307" s="41"/>
      <c r="I307" s="41"/>
      <c r="J307" s="41"/>
      <c r="K307" s="41"/>
      <c r="L307" s="41"/>
      <c r="M307" s="41"/>
      <c r="N307" s="41"/>
      <c r="O307" s="39">
        <f t="shared" si="30"/>
        <v>0</v>
      </c>
      <c r="P307" s="39"/>
      <c r="Q307" s="41"/>
      <c r="R307" s="39">
        <f t="shared" si="31"/>
        <v>0</v>
      </c>
      <c r="S307" s="41"/>
      <c r="T307" s="41"/>
      <c r="U307" s="41"/>
      <c r="V307" s="41"/>
    </row>
    <row r="308" spans="1:22" s="74" customFormat="1" ht="169.5" customHeight="1" x14ac:dyDescent="0.25">
      <c r="A308" s="39">
        <v>4</v>
      </c>
      <c r="B308" s="8" t="s">
        <v>460</v>
      </c>
      <c r="C308" s="75">
        <v>1104</v>
      </c>
      <c r="D308" s="21" t="s">
        <v>461</v>
      </c>
      <c r="E308" s="41"/>
      <c r="F308" s="41"/>
      <c r="G308" s="41"/>
      <c r="H308" s="41"/>
      <c r="I308" s="41"/>
      <c r="J308" s="41"/>
      <c r="K308" s="41"/>
      <c r="L308" s="41"/>
      <c r="M308" s="41"/>
      <c r="N308" s="41"/>
      <c r="O308" s="39">
        <f t="shared" si="30"/>
        <v>0</v>
      </c>
      <c r="P308" s="39"/>
      <c r="Q308" s="41"/>
      <c r="R308" s="39">
        <f t="shared" si="31"/>
        <v>0</v>
      </c>
      <c r="S308" s="41"/>
      <c r="T308" s="41"/>
      <c r="U308" s="41"/>
      <c r="V308" s="41"/>
    </row>
    <row r="309" spans="1:22" s="74" customFormat="1" ht="195" x14ac:dyDescent="0.25">
      <c r="A309" s="39">
        <v>5</v>
      </c>
      <c r="B309" s="21" t="s">
        <v>462</v>
      </c>
      <c r="C309" s="75">
        <v>1105</v>
      </c>
      <c r="D309" s="21" t="s">
        <v>463</v>
      </c>
      <c r="E309" s="41"/>
      <c r="F309" s="41"/>
      <c r="G309" s="41"/>
      <c r="H309" s="41"/>
      <c r="I309" s="41"/>
      <c r="J309" s="41"/>
      <c r="K309" s="41"/>
      <c r="L309" s="41"/>
      <c r="M309" s="41"/>
      <c r="N309" s="41"/>
      <c r="O309" s="39">
        <f t="shared" si="30"/>
        <v>0</v>
      </c>
      <c r="P309" s="39"/>
      <c r="Q309" s="41"/>
      <c r="R309" s="39">
        <f t="shared" si="31"/>
        <v>0</v>
      </c>
      <c r="S309" s="41"/>
      <c r="T309" s="41"/>
      <c r="U309" s="41"/>
      <c r="V309" s="41"/>
    </row>
    <row r="310" spans="1:22" s="74" customFormat="1" ht="255" x14ac:dyDescent="0.25">
      <c r="A310" s="39">
        <v>6</v>
      </c>
      <c r="B310" s="8" t="s">
        <v>464</v>
      </c>
      <c r="C310" s="75">
        <v>1106</v>
      </c>
      <c r="D310" s="8" t="s">
        <v>465</v>
      </c>
      <c r="E310" s="41"/>
      <c r="F310" s="41"/>
      <c r="G310" s="41"/>
      <c r="H310" s="41"/>
      <c r="I310" s="41"/>
      <c r="J310" s="41"/>
      <c r="K310" s="41"/>
      <c r="L310" s="41"/>
      <c r="M310" s="41"/>
      <c r="N310" s="41"/>
      <c r="O310" s="39">
        <f t="shared" si="30"/>
        <v>0</v>
      </c>
      <c r="P310" s="39"/>
      <c r="Q310" s="41"/>
      <c r="R310" s="39">
        <f t="shared" si="31"/>
        <v>0</v>
      </c>
      <c r="S310" s="41"/>
      <c r="T310" s="41"/>
      <c r="U310" s="41"/>
      <c r="V310" s="41"/>
    </row>
    <row r="311" spans="1:22" s="74" customFormat="1" ht="195" x14ac:dyDescent="0.25">
      <c r="A311" s="39">
        <v>7</v>
      </c>
      <c r="B311" s="21" t="s">
        <v>466</v>
      </c>
      <c r="C311" s="75">
        <v>1107</v>
      </c>
      <c r="D311" s="21" t="s">
        <v>467</v>
      </c>
      <c r="E311" s="41"/>
      <c r="F311" s="41"/>
      <c r="G311" s="41"/>
      <c r="H311" s="41"/>
      <c r="I311" s="41"/>
      <c r="J311" s="41"/>
      <c r="K311" s="41"/>
      <c r="L311" s="41"/>
      <c r="M311" s="41"/>
      <c r="N311" s="41"/>
      <c r="O311" s="39">
        <f t="shared" si="30"/>
        <v>0</v>
      </c>
      <c r="P311" s="39"/>
      <c r="Q311" s="41"/>
      <c r="R311" s="39">
        <f t="shared" si="31"/>
        <v>0</v>
      </c>
      <c r="S311" s="41"/>
      <c r="T311" s="41"/>
      <c r="U311" s="41"/>
      <c r="V311" s="41"/>
    </row>
    <row r="312" spans="1:22" s="74" customFormat="1" ht="195" x14ac:dyDescent="0.25">
      <c r="A312" s="39">
        <v>8</v>
      </c>
      <c r="B312" s="21" t="s">
        <v>468</v>
      </c>
      <c r="C312" s="75">
        <v>1108</v>
      </c>
      <c r="D312" s="21" t="s">
        <v>469</v>
      </c>
      <c r="E312" s="41"/>
      <c r="F312" s="41"/>
      <c r="G312" s="41"/>
      <c r="H312" s="41"/>
      <c r="I312" s="41"/>
      <c r="J312" s="41"/>
      <c r="K312" s="41"/>
      <c r="L312" s="41"/>
      <c r="M312" s="41"/>
      <c r="N312" s="41"/>
      <c r="O312" s="39">
        <f t="shared" si="30"/>
        <v>0</v>
      </c>
      <c r="P312" s="39"/>
      <c r="Q312" s="41"/>
      <c r="R312" s="39">
        <f t="shared" si="31"/>
        <v>0</v>
      </c>
      <c r="S312" s="41"/>
      <c r="T312" s="41"/>
      <c r="U312" s="41"/>
      <c r="V312" s="41"/>
    </row>
    <row r="313" spans="1:22" s="74" customFormat="1" ht="164.25" customHeight="1" x14ac:dyDescent="0.25">
      <c r="A313" s="39">
        <v>9</v>
      </c>
      <c r="B313" s="21" t="s">
        <v>470</v>
      </c>
      <c r="C313" s="75">
        <v>1109</v>
      </c>
      <c r="D313" s="21" t="s">
        <v>471</v>
      </c>
      <c r="E313" s="41"/>
      <c r="F313" s="41"/>
      <c r="G313" s="41"/>
      <c r="H313" s="41"/>
      <c r="I313" s="41"/>
      <c r="J313" s="41"/>
      <c r="K313" s="41"/>
      <c r="L313" s="41"/>
      <c r="M313" s="41"/>
      <c r="N313" s="41"/>
      <c r="O313" s="39">
        <f t="shared" si="30"/>
        <v>0</v>
      </c>
      <c r="P313" s="39"/>
      <c r="Q313" s="41"/>
      <c r="R313" s="39">
        <f t="shared" si="31"/>
        <v>0</v>
      </c>
      <c r="S313" s="41"/>
      <c r="T313" s="41"/>
      <c r="U313" s="41"/>
      <c r="V313" s="41"/>
    </row>
    <row r="314" spans="1:22" s="74" customFormat="1" ht="184.5" customHeight="1" x14ac:dyDescent="0.25">
      <c r="A314" s="39">
        <v>10</v>
      </c>
      <c r="B314" s="21" t="s">
        <v>472</v>
      </c>
      <c r="C314" s="75">
        <v>1110</v>
      </c>
      <c r="D314" s="21" t="s">
        <v>473</v>
      </c>
      <c r="E314" s="41"/>
      <c r="F314" s="41"/>
      <c r="G314" s="41"/>
      <c r="H314" s="41"/>
      <c r="I314" s="41"/>
      <c r="J314" s="41"/>
      <c r="K314" s="41"/>
      <c r="L314" s="41"/>
      <c r="M314" s="41"/>
      <c r="N314" s="41"/>
      <c r="O314" s="39">
        <f t="shared" si="30"/>
        <v>0</v>
      </c>
      <c r="P314" s="39"/>
      <c r="Q314" s="41"/>
      <c r="R314" s="39">
        <f t="shared" si="31"/>
        <v>0</v>
      </c>
      <c r="S314" s="41"/>
      <c r="T314" s="41"/>
      <c r="U314" s="41"/>
      <c r="V314" s="41"/>
    </row>
    <row r="315" spans="1:22" s="74" customFormat="1" ht="165.75" customHeight="1" x14ac:dyDescent="0.25">
      <c r="A315" s="39">
        <v>11</v>
      </c>
      <c r="B315" s="21" t="s">
        <v>474</v>
      </c>
      <c r="C315" s="75">
        <v>1111</v>
      </c>
      <c r="D315" s="21" t="s">
        <v>475</v>
      </c>
      <c r="E315" s="41"/>
      <c r="F315" s="41"/>
      <c r="G315" s="41"/>
      <c r="H315" s="41"/>
      <c r="I315" s="41"/>
      <c r="J315" s="41"/>
      <c r="K315" s="41"/>
      <c r="L315" s="41"/>
      <c r="M315" s="41"/>
      <c r="N315" s="41"/>
      <c r="O315" s="39">
        <f t="shared" si="30"/>
        <v>0</v>
      </c>
      <c r="P315" s="39"/>
      <c r="Q315" s="41"/>
      <c r="R315" s="39">
        <f t="shared" si="31"/>
        <v>0</v>
      </c>
      <c r="S315" s="41"/>
      <c r="T315" s="41"/>
      <c r="U315" s="41"/>
      <c r="V315" s="41"/>
    </row>
    <row r="316" spans="1:22" s="74" customFormat="1" ht="15" x14ac:dyDescent="0.25">
      <c r="A316" s="39">
        <v>12</v>
      </c>
      <c r="B316" s="41"/>
      <c r="C316" s="75">
        <v>1112</v>
      </c>
      <c r="D316" s="41"/>
      <c r="E316" s="41"/>
      <c r="F316" s="41"/>
      <c r="G316" s="41"/>
      <c r="H316" s="41"/>
      <c r="I316" s="41"/>
      <c r="J316" s="41"/>
      <c r="K316" s="41"/>
      <c r="L316" s="41"/>
      <c r="M316" s="41"/>
      <c r="N316" s="41"/>
      <c r="O316" s="39">
        <f t="shared" si="30"/>
        <v>0</v>
      </c>
      <c r="P316" s="39"/>
      <c r="Q316" s="41"/>
      <c r="R316" s="39">
        <f t="shared" si="31"/>
        <v>0</v>
      </c>
      <c r="S316" s="41"/>
      <c r="T316" s="41"/>
      <c r="U316" s="41"/>
      <c r="V316" s="41"/>
    </row>
    <row r="317" spans="1:22" s="74" customFormat="1" ht="15" x14ac:dyDescent="0.25">
      <c r="A317" s="39">
        <v>13</v>
      </c>
      <c r="B317" s="41"/>
      <c r="C317" s="75">
        <v>1113</v>
      </c>
      <c r="D317" s="41"/>
      <c r="E317" s="41"/>
      <c r="F317" s="41"/>
      <c r="G317" s="41"/>
      <c r="H317" s="41"/>
      <c r="I317" s="41"/>
      <c r="J317" s="41"/>
      <c r="K317" s="41"/>
      <c r="L317" s="41"/>
      <c r="M317" s="41"/>
      <c r="N317" s="41"/>
      <c r="O317" s="39">
        <f t="shared" si="30"/>
        <v>0</v>
      </c>
      <c r="P317" s="39"/>
      <c r="Q317" s="41"/>
      <c r="R317" s="39">
        <f t="shared" si="31"/>
        <v>0</v>
      </c>
      <c r="S317" s="41"/>
      <c r="T317" s="41"/>
      <c r="U317" s="41"/>
      <c r="V317" s="41"/>
    </row>
    <row r="318" spans="1:22" s="74" customFormat="1" ht="15" x14ac:dyDescent="0.25">
      <c r="A318" s="39">
        <v>14</v>
      </c>
      <c r="B318" s="41"/>
      <c r="C318" s="75">
        <v>1114</v>
      </c>
      <c r="D318" s="41"/>
      <c r="E318" s="41"/>
      <c r="F318" s="41"/>
      <c r="G318" s="41"/>
      <c r="H318" s="41"/>
      <c r="I318" s="41"/>
      <c r="J318" s="41"/>
      <c r="K318" s="41"/>
      <c r="L318" s="41"/>
      <c r="M318" s="41"/>
      <c r="N318" s="41"/>
      <c r="O318" s="39">
        <f t="shared" si="30"/>
        <v>0</v>
      </c>
      <c r="P318" s="39"/>
      <c r="Q318" s="41"/>
      <c r="R318" s="39">
        <f t="shared" si="31"/>
        <v>0</v>
      </c>
      <c r="S318" s="41"/>
      <c r="T318" s="41"/>
      <c r="U318" s="41"/>
      <c r="V318" s="41"/>
    </row>
    <row r="319" spans="1:22" s="74" customFormat="1" ht="15" x14ac:dyDescent="0.25">
      <c r="A319" s="39">
        <v>15</v>
      </c>
      <c r="B319" s="41"/>
      <c r="C319" s="75">
        <v>1115</v>
      </c>
      <c r="D319" s="41"/>
      <c r="E319" s="41"/>
      <c r="F319" s="41"/>
      <c r="G319" s="41"/>
      <c r="H319" s="41"/>
      <c r="I319" s="41"/>
      <c r="J319" s="41"/>
      <c r="K319" s="41"/>
      <c r="L319" s="41"/>
      <c r="M319" s="41"/>
      <c r="N319" s="41"/>
      <c r="O319" s="39">
        <f t="shared" si="30"/>
        <v>0</v>
      </c>
      <c r="P319" s="39"/>
      <c r="Q319" s="41"/>
      <c r="R319" s="39">
        <f t="shared" si="31"/>
        <v>0</v>
      </c>
      <c r="S319" s="41"/>
      <c r="T319" s="41"/>
      <c r="U319" s="41"/>
      <c r="V319" s="41"/>
    </row>
    <row r="320" spans="1:22" s="74" customFormat="1" ht="15" x14ac:dyDescent="0.25">
      <c r="A320" s="39">
        <v>16</v>
      </c>
      <c r="B320" s="41"/>
      <c r="C320" s="75">
        <v>1116</v>
      </c>
      <c r="D320" s="41"/>
      <c r="E320" s="41"/>
      <c r="F320" s="41"/>
      <c r="G320" s="41"/>
      <c r="H320" s="41"/>
      <c r="I320" s="41"/>
      <c r="J320" s="41"/>
      <c r="K320" s="41"/>
      <c r="L320" s="41"/>
      <c r="M320" s="41"/>
      <c r="N320" s="41"/>
      <c r="O320" s="39">
        <f t="shared" si="30"/>
        <v>0</v>
      </c>
      <c r="P320" s="39"/>
      <c r="Q320" s="41"/>
      <c r="R320" s="39">
        <f t="shared" si="31"/>
        <v>0</v>
      </c>
      <c r="S320" s="41"/>
      <c r="T320" s="41"/>
      <c r="U320" s="41"/>
      <c r="V320" s="41"/>
    </row>
    <row r="321" spans="1:22" s="74" customFormat="1" ht="15" x14ac:dyDescent="0.25">
      <c r="A321" s="39">
        <v>17</v>
      </c>
      <c r="B321" s="41"/>
      <c r="C321" s="75">
        <v>1117</v>
      </c>
      <c r="D321" s="41"/>
      <c r="E321" s="41"/>
      <c r="F321" s="41"/>
      <c r="G321" s="41"/>
      <c r="H321" s="41"/>
      <c r="I321" s="41"/>
      <c r="J321" s="41"/>
      <c r="K321" s="41"/>
      <c r="L321" s="41"/>
      <c r="M321" s="41"/>
      <c r="N321" s="41"/>
      <c r="O321" s="39">
        <f t="shared" si="30"/>
        <v>0</v>
      </c>
      <c r="P321" s="39"/>
      <c r="Q321" s="41"/>
      <c r="R321" s="39">
        <f t="shared" si="31"/>
        <v>0</v>
      </c>
      <c r="S321" s="41"/>
      <c r="T321" s="41"/>
      <c r="U321" s="41"/>
      <c r="V321" s="41"/>
    </row>
    <row r="322" spans="1:22" s="74" customFormat="1" ht="15" x14ac:dyDescent="0.25">
      <c r="A322" s="39">
        <v>18</v>
      </c>
      <c r="B322" s="41"/>
      <c r="C322" s="75">
        <v>1118</v>
      </c>
      <c r="D322" s="41"/>
      <c r="E322" s="41"/>
      <c r="F322" s="41"/>
      <c r="G322" s="41"/>
      <c r="H322" s="41"/>
      <c r="I322" s="41"/>
      <c r="J322" s="41"/>
      <c r="K322" s="41"/>
      <c r="L322" s="41"/>
      <c r="M322" s="41"/>
      <c r="N322" s="41"/>
      <c r="O322" s="39">
        <f t="shared" si="30"/>
        <v>0</v>
      </c>
      <c r="P322" s="39"/>
      <c r="Q322" s="41"/>
      <c r="R322" s="39">
        <f t="shared" si="31"/>
        <v>0</v>
      </c>
      <c r="S322" s="41"/>
      <c r="T322" s="41"/>
      <c r="U322" s="41"/>
      <c r="V322" s="41"/>
    </row>
    <row r="323" spans="1:22" s="74" customFormat="1" ht="15" x14ac:dyDescent="0.25">
      <c r="A323" s="39">
        <v>19</v>
      </c>
      <c r="B323" s="41"/>
      <c r="C323" s="75">
        <v>1119</v>
      </c>
      <c r="D323" s="41"/>
      <c r="E323" s="41"/>
      <c r="F323" s="41"/>
      <c r="G323" s="41"/>
      <c r="H323" s="41"/>
      <c r="I323" s="41"/>
      <c r="J323" s="41"/>
      <c r="K323" s="41"/>
      <c r="L323" s="41"/>
      <c r="M323" s="41"/>
      <c r="N323" s="41"/>
      <c r="O323" s="39">
        <f t="shared" si="30"/>
        <v>0</v>
      </c>
      <c r="P323" s="39"/>
      <c r="Q323" s="41"/>
      <c r="R323" s="39">
        <f t="shared" si="31"/>
        <v>0</v>
      </c>
      <c r="S323" s="41"/>
      <c r="T323" s="41"/>
      <c r="U323" s="41"/>
      <c r="V323" s="41"/>
    </row>
    <row r="324" spans="1:22" s="74" customFormat="1" ht="15" x14ac:dyDescent="0.25">
      <c r="A324" s="39">
        <v>20</v>
      </c>
      <c r="B324" s="41"/>
      <c r="C324" s="75">
        <v>1120</v>
      </c>
      <c r="D324" s="41"/>
      <c r="E324" s="41"/>
      <c r="F324" s="41"/>
      <c r="G324" s="41"/>
      <c r="H324" s="41"/>
      <c r="I324" s="41"/>
      <c r="J324" s="41"/>
      <c r="K324" s="41"/>
      <c r="L324" s="41"/>
      <c r="M324" s="41"/>
      <c r="N324" s="41"/>
      <c r="O324" s="39">
        <f t="shared" si="30"/>
        <v>0</v>
      </c>
      <c r="P324" s="39"/>
      <c r="Q324" s="41"/>
      <c r="R324" s="39">
        <f t="shared" si="31"/>
        <v>0</v>
      </c>
      <c r="S324" s="41"/>
      <c r="T324" s="41"/>
      <c r="U324" s="41"/>
      <c r="V324" s="41"/>
    </row>
    <row r="325" spans="1:22" s="74" customFormat="1" ht="15" x14ac:dyDescent="0.25">
      <c r="A325" s="39">
        <v>21</v>
      </c>
      <c r="B325" s="41"/>
      <c r="C325" s="75">
        <v>1121</v>
      </c>
      <c r="D325" s="41"/>
      <c r="E325" s="41"/>
      <c r="F325" s="41"/>
      <c r="G325" s="41"/>
      <c r="H325" s="41"/>
      <c r="I325" s="41"/>
      <c r="J325" s="41"/>
      <c r="K325" s="41"/>
      <c r="L325" s="41"/>
      <c r="M325" s="41"/>
      <c r="N325" s="41"/>
      <c r="O325" s="39">
        <f t="shared" si="30"/>
        <v>0</v>
      </c>
      <c r="P325" s="39"/>
      <c r="Q325" s="41"/>
      <c r="R325" s="39">
        <f t="shared" si="31"/>
        <v>0</v>
      </c>
      <c r="S325" s="41"/>
      <c r="T325" s="41"/>
      <c r="U325" s="41"/>
      <c r="V325" s="41"/>
    </row>
    <row r="326" spans="1:22" s="74" customFormat="1" ht="15" x14ac:dyDescent="0.25">
      <c r="A326" s="39">
        <v>22</v>
      </c>
      <c r="B326" s="41"/>
      <c r="C326" s="75">
        <v>1122</v>
      </c>
      <c r="D326" s="41"/>
      <c r="E326" s="41"/>
      <c r="F326" s="41"/>
      <c r="G326" s="41"/>
      <c r="H326" s="41"/>
      <c r="I326" s="41"/>
      <c r="J326" s="41"/>
      <c r="K326" s="41"/>
      <c r="L326" s="41"/>
      <c r="M326" s="41"/>
      <c r="N326" s="41"/>
      <c r="O326" s="39">
        <f t="shared" si="30"/>
        <v>0</v>
      </c>
      <c r="P326" s="39"/>
      <c r="Q326" s="41"/>
      <c r="R326" s="39">
        <f t="shared" si="31"/>
        <v>0</v>
      </c>
      <c r="S326" s="41"/>
      <c r="T326" s="41"/>
      <c r="U326" s="41"/>
      <c r="V326" s="41"/>
    </row>
    <row r="327" spans="1:22" s="74" customFormat="1" ht="15" x14ac:dyDescent="0.25">
      <c r="A327" s="39">
        <v>23</v>
      </c>
      <c r="B327" s="41"/>
      <c r="C327" s="75">
        <v>1123</v>
      </c>
      <c r="D327" s="41"/>
      <c r="E327" s="41"/>
      <c r="F327" s="41"/>
      <c r="G327" s="41"/>
      <c r="H327" s="41"/>
      <c r="I327" s="41"/>
      <c r="J327" s="41"/>
      <c r="K327" s="41"/>
      <c r="L327" s="41"/>
      <c r="M327" s="41"/>
      <c r="N327" s="41"/>
      <c r="O327" s="39">
        <f t="shared" si="30"/>
        <v>0</v>
      </c>
      <c r="P327" s="39"/>
      <c r="Q327" s="41"/>
      <c r="R327" s="39">
        <f t="shared" si="31"/>
        <v>0</v>
      </c>
      <c r="S327" s="41"/>
      <c r="T327" s="41"/>
      <c r="U327" s="41"/>
      <c r="V327" s="41"/>
    </row>
    <row r="328" spans="1:22" x14ac:dyDescent="0.2">
      <c r="A328" s="3" t="s">
        <v>184</v>
      </c>
      <c r="B328" s="2"/>
      <c r="C328" s="16" t="s">
        <v>184</v>
      </c>
      <c r="D328" s="2"/>
      <c r="E328" s="2"/>
      <c r="F328" s="2"/>
      <c r="G328" s="2"/>
      <c r="H328" s="2"/>
      <c r="I328" s="2"/>
      <c r="J328" s="2"/>
      <c r="K328" s="2"/>
      <c r="L328" s="2"/>
      <c r="M328" s="2"/>
      <c r="N328" s="2"/>
      <c r="O328" s="16">
        <f t="shared" si="30"/>
        <v>0</v>
      </c>
      <c r="P328" s="16"/>
      <c r="Q328" s="2"/>
      <c r="R328" s="16">
        <f t="shared" si="31"/>
        <v>0</v>
      </c>
      <c r="S328" s="2"/>
      <c r="T328" s="2"/>
      <c r="U328" s="2"/>
      <c r="V328" s="2"/>
    </row>
    <row r="329" spans="1:22" x14ac:dyDescent="0.2">
      <c r="A329" s="22"/>
      <c r="B329" s="23"/>
      <c r="C329" s="34">
        <v>1500</v>
      </c>
      <c r="D329" s="23"/>
      <c r="E329" s="23"/>
      <c r="F329" s="23"/>
      <c r="G329" s="23"/>
      <c r="H329" s="23"/>
      <c r="I329" s="23"/>
      <c r="J329" s="23"/>
      <c r="K329" s="23"/>
      <c r="L329" s="23"/>
      <c r="M329" s="23"/>
      <c r="N329" s="23"/>
      <c r="O329" s="34">
        <f t="shared" ref="O329:V329" si="32">SUM(O15+O29+O54+O70+O92+O135+O177+O180+O204+O304)</f>
        <v>8929.7910000000011</v>
      </c>
      <c r="P329" s="36">
        <f t="shared" si="32"/>
        <v>8846.737000000001</v>
      </c>
      <c r="Q329" s="34">
        <f t="shared" si="32"/>
        <v>0</v>
      </c>
      <c r="R329" s="34">
        <f t="shared" si="32"/>
        <v>2.8</v>
      </c>
      <c r="S329" s="34">
        <f t="shared" si="32"/>
        <v>0</v>
      </c>
      <c r="T329" s="34">
        <f t="shared" si="32"/>
        <v>0</v>
      </c>
      <c r="U329" s="34">
        <f t="shared" si="32"/>
        <v>2.8</v>
      </c>
      <c r="V329" s="34">
        <f t="shared" si="32"/>
        <v>80.254000000000005</v>
      </c>
    </row>
    <row r="330" spans="1:22" x14ac:dyDescent="0.2">
      <c r="O330" s="76">
        <v>8929.7909999999993</v>
      </c>
    </row>
    <row r="331" spans="1:22" x14ac:dyDescent="0.2">
      <c r="O331" s="76">
        <f>O330-O329</f>
        <v>0</v>
      </c>
    </row>
  </sheetData>
  <mergeCells count="45">
    <mergeCell ref="C7:D7"/>
    <mergeCell ref="A1:V1"/>
    <mergeCell ref="A2:V2"/>
    <mergeCell ref="D3:V3"/>
    <mergeCell ref="C4:D4"/>
    <mergeCell ref="C5:D5"/>
    <mergeCell ref="C8:D8"/>
    <mergeCell ref="A9:A12"/>
    <mergeCell ref="B9:B12"/>
    <mergeCell ref="C9:C12"/>
    <mergeCell ref="D9:L9"/>
    <mergeCell ref="J11:J12"/>
    <mergeCell ref="K11:K12"/>
    <mergeCell ref="L11:L12"/>
    <mergeCell ref="R11:U11"/>
    <mergeCell ref="V11:V12"/>
    <mergeCell ref="O9:V10"/>
    <mergeCell ref="D10:E10"/>
    <mergeCell ref="F10:H10"/>
    <mergeCell ref="I10:L10"/>
    <mergeCell ref="D11:D12"/>
    <mergeCell ref="E11:E12"/>
    <mergeCell ref="F11:F12"/>
    <mergeCell ref="G11:G12"/>
    <mergeCell ref="H11:H12"/>
    <mergeCell ref="I11:I12"/>
    <mergeCell ref="M9:N10"/>
    <mergeCell ref="M11:M12"/>
    <mergeCell ref="D92:N92"/>
    <mergeCell ref="N11:N12"/>
    <mergeCell ref="O11:O12"/>
    <mergeCell ref="P11:P12"/>
    <mergeCell ref="Q11:Q12"/>
    <mergeCell ref="D14:N14"/>
    <mergeCell ref="D15:N15"/>
    <mergeCell ref="D29:N29"/>
    <mergeCell ref="D54:N54"/>
    <mergeCell ref="D70:N70"/>
    <mergeCell ref="D304:N304"/>
    <mergeCell ref="D118:N118"/>
    <mergeCell ref="D135:N135"/>
    <mergeCell ref="D176:N176"/>
    <mergeCell ref="D177:N177"/>
    <mergeCell ref="D180:N180"/>
    <mergeCell ref="D204:N204"/>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331"/>
  <sheetViews>
    <sheetView tabSelected="1" zoomScale="60" zoomScaleNormal="60" workbookViewId="0">
      <pane xSplit="3" ySplit="15" topLeftCell="L314" activePane="bottomRight" state="frozen"/>
      <selection pane="topRight" activeCell="D1" sqref="D1"/>
      <selection pane="bottomLeft" activeCell="A16" sqref="A16"/>
      <selection pane="bottomRight" activeCell="AL332" sqref="AL332"/>
    </sheetView>
  </sheetViews>
  <sheetFormatPr defaultColWidth="9.140625" defaultRowHeight="15" x14ac:dyDescent="0.2"/>
  <cols>
    <col min="1" max="1" width="4.5703125" style="11" customWidth="1"/>
    <col min="2" max="2" width="39" style="1" customWidth="1"/>
    <col min="3" max="3" width="22.7109375" style="1" customWidth="1"/>
    <col min="4" max="4" width="31.28515625" style="1" customWidth="1"/>
    <col min="5" max="5" width="25.140625" style="1" customWidth="1"/>
    <col min="6" max="6" width="27.140625" style="1" customWidth="1"/>
    <col min="7" max="7" width="30.28515625" style="1" customWidth="1"/>
    <col min="8" max="8" width="11.42578125" style="1" customWidth="1"/>
    <col min="9" max="9" width="21.140625" style="1" customWidth="1"/>
    <col min="10" max="10" width="48" style="1" customWidth="1"/>
    <col min="11" max="11" width="36.140625" style="1" customWidth="1"/>
    <col min="12" max="12" width="32.140625" style="1" customWidth="1"/>
    <col min="13" max="13" width="8.7109375" style="12" customWidth="1"/>
    <col min="14" max="14" width="13.28515625" style="12" customWidth="1"/>
    <col min="15" max="15" width="17.42578125" style="12" customWidth="1"/>
    <col min="16" max="16" width="20.140625" style="77" customWidth="1"/>
    <col min="17" max="17" width="30.85546875" style="12" customWidth="1"/>
    <col min="18" max="22" width="16.7109375" style="12" customWidth="1"/>
    <col min="23" max="16384" width="9.140625" style="1"/>
  </cols>
  <sheetData>
    <row r="1" spans="1:22" ht="18.75" x14ac:dyDescent="0.3">
      <c r="A1" s="106" t="s">
        <v>122</v>
      </c>
      <c r="B1" s="106"/>
      <c r="C1" s="106"/>
      <c r="D1" s="106"/>
      <c r="E1" s="106"/>
      <c r="F1" s="106"/>
      <c r="G1" s="106"/>
      <c r="H1" s="106"/>
      <c r="I1" s="106"/>
      <c r="J1" s="106"/>
      <c r="K1" s="106"/>
      <c r="L1" s="106"/>
      <c r="M1" s="106"/>
      <c r="N1" s="106"/>
      <c r="O1" s="106"/>
      <c r="P1" s="106"/>
      <c r="Q1" s="106"/>
      <c r="R1" s="106"/>
      <c r="S1" s="106"/>
      <c r="T1" s="106"/>
      <c r="U1" s="106"/>
      <c r="V1" s="106"/>
    </row>
    <row r="2" spans="1:22" ht="15.75" x14ac:dyDescent="0.25">
      <c r="A2" s="107" t="s">
        <v>530</v>
      </c>
      <c r="B2" s="107"/>
      <c r="C2" s="107"/>
      <c r="D2" s="107"/>
      <c r="E2" s="107"/>
      <c r="F2" s="107"/>
      <c r="G2" s="107"/>
      <c r="H2" s="107"/>
      <c r="I2" s="107"/>
      <c r="J2" s="107"/>
      <c r="K2" s="107"/>
      <c r="L2" s="107"/>
      <c r="M2" s="107"/>
      <c r="N2" s="107"/>
      <c r="O2" s="107"/>
      <c r="P2" s="107"/>
      <c r="Q2" s="107"/>
      <c r="R2" s="107"/>
      <c r="S2" s="107"/>
      <c r="T2" s="107"/>
      <c r="U2" s="107"/>
      <c r="V2" s="107"/>
    </row>
    <row r="3" spans="1:22" ht="15.75" x14ac:dyDescent="0.25">
      <c r="A3" s="13" t="s">
        <v>124</v>
      </c>
      <c r="B3" s="10"/>
      <c r="C3" s="10"/>
      <c r="D3" s="108" t="s">
        <v>493</v>
      </c>
      <c r="E3" s="109"/>
      <c r="F3" s="109"/>
      <c r="G3" s="109"/>
      <c r="H3" s="109"/>
      <c r="I3" s="109"/>
      <c r="J3" s="109"/>
      <c r="K3" s="109"/>
      <c r="L3" s="109"/>
      <c r="M3" s="109"/>
      <c r="N3" s="109"/>
      <c r="O3" s="109"/>
      <c r="P3" s="109"/>
      <c r="Q3" s="109"/>
      <c r="R3" s="109"/>
      <c r="S3" s="109"/>
      <c r="T3" s="109"/>
      <c r="U3" s="109"/>
      <c r="V3" s="109"/>
    </row>
    <row r="4" spans="1:22" ht="15.75" x14ac:dyDescent="0.2">
      <c r="A4" s="13" t="s">
        <v>476</v>
      </c>
      <c r="C4" s="104">
        <v>0.442</v>
      </c>
      <c r="D4" s="104"/>
    </row>
    <row r="5" spans="1:22" ht="15.75" x14ac:dyDescent="0.2">
      <c r="A5" s="13" t="s">
        <v>477</v>
      </c>
      <c r="C5" s="110">
        <v>10229.5</v>
      </c>
      <c r="D5" s="110"/>
    </row>
    <row r="6" spans="1:22" ht="15.75" x14ac:dyDescent="0.25">
      <c r="A6" s="27" t="s">
        <v>125</v>
      </c>
      <c r="B6" s="28"/>
      <c r="C6" s="26"/>
      <c r="D6" s="26"/>
      <c r="E6" s="26" t="s">
        <v>495</v>
      </c>
      <c r="F6" s="26"/>
      <c r="G6" s="26"/>
      <c r="H6" s="26"/>
      <c r="I6" s="26"/>
      <c r="J6" s="26"/>
      <c r="K6" s="26"/>
      <c r="L6" s="26"/>
      <c r="M6" s="26"/>
      <c r="N6" s="26"/>
      <c r="O6" s="26"/>
      <c r="P6" s="78"/>
      <c r="Q6" s="26"/>
      <c r="R6" s="26"/>
      <c r="S6" s="26"/>
      <c r="T6" s="26"/>
      <c r="U6" s="26"/>
      <c r="V6" s="26"/>
    </row>
    <row r="7" spans="1:22" ht="15.75" x14ac:dyDescent="0.2">
      <c r="A7" s="13" t="s">
        <v>491</v>
      </c>
      <c r="C7" s="104" t="s">
        <v>500</v>
      </c>
      <c r="D7" s="104"/>
    </row>
    <row r="8" spans="1:22" ht="15.75" x14ac:dyDescent="0.2">
      <c r="A8" s="13" t="s">
        <v>492</v>
      </c>
      <c r="C8" s="104" t="s">
        <v>494</v>
      </c>
      <c r="D8" s="104"/>
    </row>
    <row r="9" spans="1:22" ht="15.75" x14ac:dyDescent="0.25">
      <c r="A9" s="103" t="s">
        <v>0</v>
      </c>
      <c r="B9" s="103" t="s">
        <v>126</v>
      </c>
      <c r="C9" s="103" t="s">
        <v>123</v>
      </c>
      <c r="D9" s="105" t="s">
        <v>127</v>
      </c>
      <c r="E9" s="105"/>
      <c r="F9" s="105"/>
      <c r="G9" s="105"/>
      <c r="H9" s="105"/>
      <c r="I9" s="105"/>
      <c r="J9" s="105"/>
      <c r="K9" s="105"/>
      <c r="L9" s="105"/>
      <c r="M9" s="99" t="s">
        <v>128</v>
      </c>
      <c r="N9" s="99"/>
      <c r="O9" s="99" t="s">
        <v>129</v>
      </c>
      <c r="P9" s="99"/>
      <c r="Q9" s="99"/>
      <c r="R9" s="99"/>
      <c r="S9" s="99"/>
      <c r="T9" s="99"/>
      <c r="U9" s="99"/>
      <c r="V9" s="99"/>
    </row>
    <row r="10" spans="1:22" ht="22.5" customHeight="1" x14ac:dyDescent="0.2">
      <c r="A10" s="103"/>
      <c r="B10" s="103"/>
      <c r="C10" s="103"/>
      <c r="D10" s="99" t="s">
        <v>130</v>
      </c>
      <c r="E10" s="99"/>
      <c r="F10" s="103" t="s">
        <v>131</v>
      </c>
      <c r="G10" s="103"/>
      <c r="H10" s="103"/>
      <c r="I10" s="103" t="s">
        <v>132</v>
      </c>
      <c r="J10" s="103"/>
      <c r="K10" s="103"/>
      <c r="L10" s="103"/>
      <c r="M10" s="99"/>
      <c r="N10" s="99"/>
      <c r="O10" s="99"/>
      <c r="P10" s="99"/>
      <c r="Q10" s="99"/>
      <c r="R10" s="99"/>
      <c r="S10" s="99"/>
      <c r="T10" s="99"/>
      <c r="U10" s="99"/>
      <c r="V10" s="99"/>
    </row>
    <row r="11" spans="1:22" s="9" customFormat="1" ht="44.25" customHeight="1" x14ac:dyDescent="0.25">
      <c r="A11" s="103"/>
      <c r="B11" s="103"/>
      <c r="C11" s="103"/>
      <c r="D11" s="99" t="s">
        <v>133</v>
      </c>
      <c r="E11" s="99" t="s">
        <v>134</v>
      </c>
      <c r="F11" s="99" t="s">
        <v>135</v>
      </c>
      <c r="G11" s="99" t="s">
        <v>136</v>
      </c>
      <c r="H11" s="99" t="s">
        <v>137</v>
      </c>
      <c r="I11" s="99" t="s">
        <v>138</v>
      </c>
      <c r="J11" s="99" t="s">
        <v>139</v>
      </c>
      <c r="K11" s="99" t="s">
        <v>140</v>
      </c>
      <c r="L11" s="99" t="s">
        <v>141</v>
      </c>
      <c r="M11" s="99" t="s">
        <v>142</v>
      </c>
      <c r="N11" s="99" t="s">
        <v>143</v>
      </c>
      <c r="O11" s="99" t="s">
        <v>144</v>
      </c>
      <c r="P11" s="99" t="s">
        <v>145</v>
      </c>
      <c r="Q11" s="99" t="s">
        <v>146</v>
      </c>
      <c r="R11" s="99" t="s">
        <v>147</v>
      </c>
      <c r="S11" s="99"/>
      <c r="T11" s="99"/>
      <c r="U11" s="99"/>
      <c r="V11" s="99" t="s">
        <v>148</v>
      </c>
    </row>
    <row r="12" spans="1:22" s="9" customFormat="1" ht="89.25" customHeight="1" x14ac:dyDescent="0.25">
      <c r="A12" s="103"/>
      <c r="B12" s="103"/>
      <c r="C12" s="103"/>
      <c r="D12" s="99"/>
      <c r="E12" s="99"/>
      <c r="F12" s="99"/>
      <c r="G12" s="99"/>
      <c r="H12" s="99"/>
      <c r="I12" s="99"/>
      <c r="J12" s="99"/>
      <c r="K12" s="99"/>
      <c r="L12" s="99"/>
      <c r="M12" s="99"/>
      <c r="N12" s="99"/>
      <c r="O12" s="99"/>
      <c r="P12" s="99"/>
      <c r="Q12" s="99"/>
      <c r="R12" s="82" t="s">
        <v>144</v>
      </c>
      <c r="S12" s="82" t="s">
        <v>149</v>
      </c>
      <c r="T12" s="82" t="s">
        <v>150</v>
      </c>
      <c r="U12" s="82" t="s">
        <v>151</v>
      </c>
      <c r="V12" s="99"/>
    </row>
    <row r="13" spans="1:22" ht="15.75" x14ac:dyDescent="0.2">
      <c r="A13" s="81">
        <v>1</v>
      </c>
      <c r="B13" s="81">
        <v>2</v>
      </c>
      <c r="C13" s="81">
        <v>3</v>
      </c>
      <c r="D13" s="82">
        <v>4</v>
      </c>
      <c r="E13" s="82">
        <v>5</v>
      </c>
      <c r="F13" s="82">
        <v>6</v>
      </c>
      <c r="G13" s="82">
        <v>7</v>
      </c>
      <c r="H13" s="82">
        <v>8</v>
      </c>
      <c r="I13" s="82">
        <v>9</v>
      </c>
      <c r="J13" s="82">
        <v>10</v>
      </c>
      <c r="K13" s="82">
        <v>11</v>
      </c>
      <c r="L13" s="82">
        <v>12</v>
      </c>
      <c r="M13" s="82">
        <v>13</v>
      </c>
      <c r="N13" s="82">
        <v>14</v>
      </c>
      <c r="O13" s="82">
        <v>15</v>
      </c>
      <c r="P13" s="82">
        <v>16</v>
      </c>
      <c r="Q13" s="82">
        <v>17</v>
      </c>
      <c r="R13" s="82">
        <v>18</v>
      </c>
      <c r="S13" s="82">
        <v>19</v>
      </c>
      <c r="T13" s="82">
        <v>20</v>
      </c>
      <c r="U13" s="82">
        <v>21</v>
      </c>
      <c r="V13" s="82">
        <v>22</v>
      </c>
    </row>
    <row r="14" spans="1:22" s="12" customFormat="1" ht="18.75" x14ac:dyDescent="0.2">
      <c r="A14" s="25"/>
      <c r="B14" s="14"/>
      <c r="C14" s="14"/>
      <c r="D14" s="100" t="s">
        <v>478</v>
      </c>
      <c r="E14" s="100"/>
      <c r="F14" s="100"/>
      <c r="G14" s="100"/>
      <c r="H14" s="100"/>
      <c r="I14" s="100"/>
      <c r="J14" s="100"/>
      <c r="K14" s="100"/>
      <c r="L14" s="100"/>
      <c r="M14" s="100"/>
      <c r="N14" s="100"/>
      <c r="O14" s="15"/>
      <c r="P14" s="79"/>
      <c r="Q14" s="15"/>
      <c r="R14" s="15"/>
      <c r="S14" s="15"/>
      <c r="T14" s="15"/>
      <c r="U14" s="15"/>
      <c r="V14" s="15"/>
    </row>
    <row r="15" spans="1:22" s="12" customFormat="1" ht="15.75" customHeight="1" x14ac:dyDescent="0.2">
      <c r="A15" s="83"/>
      <c r="B15" s="24"/>
      <c r="C15" s="18">
        <v>100</v>
      </c>
      <c r="D15" s="101" t="s">
        <v>479</v>
      </c>
      <c r="E15" s="101"/>
      <c r="F15" s="101"/>
      <c r="G15" s="101"/>
      <c r="H15" s="101"/>
      <c r="I15" s="101"/>
      <c r="J15" s="101"/>
      <c r="K15" s="101"/>
      <c r="L15" s="101"/>
      <c r="M15" s="101"/>
      <c r="N15" s="101"/>
      <c r="O15" s="18">
        <f>SUM(O16:O28)</f>
        <v>2316.788</v>
      </c>
      <c r="P15" s="18">
        <f t="shared" ref="P15:V15" si="0">SUM(P16:P28)</f>
        <v>1316.788</v>
      </c>
      <c r="Q15" s="18">
        <f t="shared" si="0"/>
        <v>0</v>
      </c>
      <c r="R15" s="18">
        <f t="shared" si="0"/>
        <v>1000</v>
      </c>
      <c r="S15" s="18">
        <f t="shared" si="0"/>
        <v>1000</v>
      </c>
      <c r="T15" s="18">
        <f t="shared" si="0"/>
        <v>0</v>
      </c>
      <c r="U15" s="18">
        <f t="shared" si="0"/>
        <v>0</v>
      </c>
      <c r="V15" s="18">
        <f t="shared" si="0"/>
        <v>0</v>
      </c>
    </row>
    <row r="16" spans="1:22" s="38" customFormat="1" ht="76.5" x14ac:dyDescent="0.25">
      <c r="A16" s="39">
        <v>1</v>
      </c>
      <c r="B16" s="4" t="s">
        <v>1</v>
      </c>
      <c r="C16" s="40">
        <v>101</v>
      </c>
      <c r="D16" s="5" t="s">
        <v>66</v>
      </c>
      <c r="E16" s="41"/>
      <c r="F16" s="41"/>
      <c r="G16" s="41"/>
      <c r="H16" s="41"/>
      <c r="I16" s="8"/>
      <c r="J16" s="8"/>
      <c r="K16" s="8"/>
      <c r="L16" s="41"/>
      <c r="M16" s="41"/>
      <c r="N16" s="41"/>
      <c r="O16" s="39">
        <f t="shared" ref="O16:O28" si="1">SUM(V16+R16+P16+Q16)</f>
        <v>0</v>
      </c>
      <c r="P16" s="39"/>
      <c r="Q16" s="41"/>
      <c r="R16" s="39">
        <f t="shared" ref="R16:R28" si="2">SUM(S16:U16)</f>
        <v>0</v>
      </c>
      <c r="S16" s="41"/>
      <c r="T16" s="41"/>
      <c r="U16" s="41"/>
      <c r="V16" s="41"/>
    </row>
    <row r="17" spans="1:22" s="38" customFormat="1" ht="63.75" x14ac:dyDescent="0.25">
      <c r="A17" s="39">
        <v>2</v>
      </c>
      <c r="B17" s="4" t="s">
        <v>2</v>
      </c>
      <c r="C17" s="40">
        <v>102</v>
      </c>
      <c r="D17" s="5" t="s">
        <v>67</v>
      </c>
      <c r="E17" s="41"/>
      <c r="F17" s="41"/>
      <c r="G17" s="41"/>
      <c r="H17" s="41"/>
      <c r="I17" s="8"/>
      <c r="J17" s="8"/>
      <c r="K17" s="8"/>
      <c r="L17" s="41"/>
      <c r="M17" s="41"/>
      <c r="N17" s="41"/>
      <c r="O17" s="39">
        <f t="shared" si="1"/>
        <v>0</v>
      </c>
      <c r="P17" s="39"/>
      <c r="Q17" s="41"/>
      <c r="R17" s="39">
        <f t="shared" si="2"/>
        <v>0</v>
      </c>
      <c r="S17" s="41"/>
      <c r="T17" s="41"/>
      <c r="U17" s="41"/>
      <c r="V17" s="41"/>
    </row>
    <row r="18" spans="1:22" s="38" customFormat="1" ht="63.75" x14ac:dyDescent="0.25">
      <c r="A18" s="39">
        <v>3</v>
      </c>
      <c r="B18" s="4" t="s">
        <v>3</v>
      </c>
      <c r="C18" s="40">
        <v>103</v>
      </c>
      <c r="D18" s="5" t="s">
        <v>68</v>
      </c>
      <c r="E18" s="41"/>
      <c r="F18" s="41"/>
      <c r="G18" s="41"/>
      <c r="H18" s="41"/>
      <c r="I18" s="8"/>
      <c r="J18" s="42"/>
      <c r="K18" s="8"/>
      <c r="L18" s="41"/>
      <c r="M18" s="41"/>
      <c r="N18" s="41"/>
      <c r="O18" s="39">
        <f t="shared" si="1"/>
        <v>0</v>
      </c>
      <c r="P18" s="39"/>
      <c r="Q18" s="41"/>
      <c r="R18" s="39">
        <f t="shared" si="2"/>
        <v>0</v>
      </c>
      <c r="S18" s="41"/>
      <c r="T18" s="41"/>
      <c r="U18" s="41"/>
      <c r="V18" s="41"/>
    </row>
    <row r="19" spans="1:22" s="38" customFormat="1" ht="147" customHeight="1" x14ac:dyDescent="0.25">
      <c r="A19" s="39">
        <v>4</v>
      </c>
      <c r="B19" s="4" t="s">
        <v>4</v>
      </c>
      <c r="C19" s="40">
        <v>104</v>
      </c>
      <c r="D19" s="5" t="s">
        <v>69</v>
      </c>
      <c r="E19" s="41"/>
      <c r="F19" s="29" t="s">
        <v>501</v>
      </c>
      <c r="G19" s="29" t="s">
        <v>502</v>
      </c>
      <c r="H19" s="41"/>
      <c r="I19" s="42" t="s">
        <v>510</v>
      </c>
      <c r="J19" s="42" t="s">
        <v>531</v>
      </c>
      <c r="K19" s="41"/>
      <c r="L19" s="41"/>
      <c r="M19" s="43" t="s">
        <v>514</v>
      </c>
      <c r="N19" s="43" t="s">
        <v>515</v>
      </c>
      <c r="O19" s="39">
        <f t="shared" si="1"/>
        <v>91.578000000000003</v>
      </c>
      <c r="P19" s="39">
        <v>4.5780000000000003</v>
      </c>
      <c r="Q19" s="41"/>
      <c r="R19" s="39">
        <f t="shared" si="2"/>
        <v>87</v>
      </c>
      <c r="S19" s="41">
        <v>87</v>
      </c>
      <c r="T19" s="41"/>
      <c r="U19" s="41"/>
      <c r="V19" s="41"/>
    </row>
    <row r="20" spans="1:22" s="38" customFormat="1" ht="63.75" x14ac:dyDescent="0.25">
      <c r="A20" s="39">
        <v>5</v>
      </c>
      <c r="B20" s="4" t="s">
        <v>5</v>
      </c>
      <c r="C20" s="40">
        <v>105</v>
      </c>
      <c r="D20" s="5" t="s">
        <v>70</v>
      </c>
      <c r="E20" s="41"/>
      <c r="F20" s="41"/>
      <c r="G20" s="41"/>
      <c r="H20" s="41"/>
      <c r="I20" s="41"/>
      <c r="J20" s="41"/>
      <c r="K20" s="41"/>
      <c r="L20" s="41"/>
      <c r="M20" s="41"/>
      <c r="N20" s="41"/>
      <c r="O20" s="39">
        <f t="shared" si="1"/>
        <v>0</v>
      </c>
      <c r="P20" s="39"/>
      <c r="Q20" s="41"/>
      <c r="R20" s="39">
        <f t="shared" si="2"/>
        <v>0</v>
      </c>
      <c r="S20" s="41"/>
      <c r="T20" s="41"/>
      <c r="U20" s="41"/>
      <c r="V20" s="41"/>
    </row>
    <row r="21" spans="1:22" s="38" customFormat="1" ht="86.25" customHeight="1" x14ac:dyDescent="0.25">
      <c r="A21" s="39">
        <v>6</v>
      </c>
      <c r="B21" s="4" t="s">
        <v>6</v>
      </c>
      <c r="C21" s="40">
        <v>106</v>
      </c>
      <c r="D21" s="5" t="s">
        <v>71</v>
      </c>
      <c r="E21" s="41"/>
      <c r="F21" s="29" t="s">
        <v>503</v>
      </c>
      <c r="G21" s="41"/>
      <c r="H21" s="41"/>
      <c r="I21" s="42" t="s">
        <v>510</v>
      </c>
      <c r="J21" s="42" t="str">
        <f>J19</f>
        <v>Решение  «О бюджете Большеключинского сельсовета
на 2024год и плановый период
2025-2026годов» №36-146р от  25.12.23г</v>
      </c>
      <c r="K21" s="41"/>
      <c r="L21" s="41"/>
      <c r="M21" s="44" t="s">
        <v>516</v>
      </c>
      <c r="N21" s="44" t="s">
        <v>517</v>
      </c>
      <c r="O21" s="39">
        <f t="shared" si="1"/>
        <v>0</v>
      </c>
      <c r="P21" s="39"/>
      <c r="Q21" s="41"/>
      <c r="R21" s="39">
        <f t="shared" si="2"/>
        <v>0</v>
      </c>
      <c r="S21" s="41"/>
      <c r="T21" s="41"/>
      <c r="U21" s="41"/>
      <c r="V21" s="41"/>
    </row>
    <row r="22" spans="1:22" s="38" customFormat="1" ht="82.5" customHeight="1" x14ac:dyDescent="0.25">
      <c r="A22" s="39">
        <v>7</v>
      </c>
      <c r="B22" s="4" t="s">
        <v>7</v>
      </c>
      <c r="C22" s="40">
        <v>107</v>
      </c>
      <c r="D22" s="5" t="s">
        <v>72</v>
      </c>
      <c r="E22" s="41"/>
      <c r="F22" s="41"/>
      <c r="G22" s="41"/>
      <c r="H22" s="41"/>
      <c r="I22" s="42" t="s">
        <v>510</v>
      </c>
      <c r="J22" s="42" t="str">
        <f>J19</f>
        <v>Решение  «О бюджете Большеключинского сельсовета
на 2024год и плановый период
2025-2026годов» №36-146р от  25.12.23г</v>
      </c>
      <c r="K22" s="41"/>
      <c r="L22" s="41"/>
      <c r="M22" s="44" t="s">
        <v>518</v>
      </c>
      <c r="N22" s="44" t="s">
        <v>517</v>
      </c>
      <c r="O22" s="39">
        <f t="shared" si="1"/>
        <v>0</v>
      </c>
      <c r="P22" s="39"/>
      <c r="Q22" s="41"/>
      <c r="R22" s="39">
        <f t="shared" si="2"/>
        <v>0</v>
      </c>
      <c r="S22" s="41"/>
      <c r="T22" s="41"/>
      <c r="U22" s="41"/>
      <c r="V22" s="41"/>
    </row>
    <row r="23" spans="1:22" s="38" customFormat="1" ht="63.75" x14ac:dyDescent="0.25">
      <c r="A23" s="39">
        <v>8</v>
      </c>
      <c r="B23" s="4" t="s">
        <v>8</v>
      </c>
      <c r="C23" s="40">
        <v>108</v>
      </c>
      <c r="D23" s="5" t="s">
        <v>73</v>
      </c>
      <c r="E23" s="41"/>
      <c r="F23" s="41"/>
      <c r="G23" s="41"/>
      <c r="H23" s="41"/>
      <c r="I23" s="41"/>
      <c r="J23" s="41"/>
      <c r="K23" s="41"/>
      <c r="L23" s="41"/>
      <c r="M23" s="41"/>
      <c r="N23" s="41"/>
      <c r="O23" s="39">
        <f t="shared" si="1"/>
        <v>0</v>
      </c>
      <c r="P23" s="39"/>
      <c r="Q23" s="41"/>
      <c r="R23" s="39">
        <f t="shared" si="2"/>
        <v>0</v>
      </c>
      <c r="S23" s="41"/>
      <c r="T23" s="41"/>
      <c r="U23" s="41"/>
      <c r="V23" s="41"/>
    </row>
    <row r="24" spans="1:22" s="38" customFormat="1" ht="229.5" x14ac:dyDescent="0.25">
      <c r="A24" s="39">
        <v>9</v>
      </c>
      <c r="B24" s="4" t="s">
        <v>9</v>
      </c>
      <c r="C24" s="40">
        <v>109</v>
      </c>
      <c r="D24" s="5" t="s">
        <v>74</v>
      </c>
      <c r="E24" s="41"/>
      <c r="F24" s="29" t="s">
        <v>504</v>
      </c>
      <c r="G24" s="41"/>
      <c r="H24" s="41"/>
      <c r="I24" s="42" t="s">
        <v>511</v>
      </c>
      <c r="J24" s="42" t="str">
        <f>J22</f>
        <v>Решение  «О бюджете Большеключинского сельсовета
на 2024год и плановый период
2025-2026годов» №36-146р от  25.12.23г</v>
      </c>
      <c r="K24" s="41"/>
      <c r="L24" s="41"/>
      <c r="M24" s="45" t="s">
        <v>519</v>
      </c>
      <c r="N24" s="45" t="s">
        <v>520</v>
      </c>
      <c r="O24" s="39">
        <f t="shared" si="1"/>
        <v>2225.21</v>
      </c>
      <c r="P24" s="39">
        <f>1311.71+0.5</f>
        <v>1312.21</v>
      </c>
      <c r="Q24" s="41"/>
      <c r="R24" s="39">
        <f t="shared" si="2"/>
        <v>913</v>
      </c>
      <c r="S24" s="41">
        <v>913</v>
      </c>
      <c r="T24" s="41"/>
      <c r="U24" s="41"/>
      <c r="V24" s="41">
        <v>0</v>
      </c>
    </row>
    <row r="25" spans="1:22" s="38" customFormat="1" ht="178.5" x14ac:dyDescent="0.25">
      <c r="A25" s="39">
        <v>10</v>
      </c>
      <c r="B25" s="4" t="s">
        <v>10</v>
      </c>
      <c r="C25" s="40">
        <v>110</v>
      </c>
      <c r="D25" s="5" t="s">
        <v>75</v>
      </c>
      <c r="E25" s="41"/>
      <c r="F25" s="41"/>
      <c r="G25" s="41"/>
      <c r="H25" s="41"/>
      <c r="I25" s="41"/>
      <c r="J25" s="41"/>
      <c r="K25" s="41"/>
      <c r="L25" s="41"/>
      <c r="M25" s="41"/>
      <c r="N25" s="41"/>
      <c r="O25" s="39">
        <f t="shared" si="1"/>
        <v>0</v>
      </c>
      <c r="P25" s="39"/>
      <c r="Q25" s="41"/>
      <c r="R25" s="39">
        <f t="shared" si="2"/>
        <v>0</v>
      </c>
      <c r="S25" s="41"/>
      <c r="T25" s="41"/>
      <c r="U25" s="41"/>
      <c r="V25" s="41"/>
    </row>
    <row r="26" spans="1:22" s="38" customFormat="1" ht="63.75" x14ac:dyDescent="0.25">
      <c r="A26" s="39">
        <v>11</v>
      </c>
      <c r="B26" s="4" t="s">
        <v>11</v>
      </c>
      <c r="C26" s="40">
        <v>111</v>
      </c>
      <c r="D26" s="5" t="s">
        <v>76</v>
      </c>
      <c r="E26" s="41"/>
      <c r="F26" s="41"/>
      <c r="G26" s="41"/>
      <c r="H26" s="41"/>
      <c r="I26" s="41"/>
      <c r="J26" s="41"/>
      <c r="K26" s="41"/>
      <c r="L26" s="41"/>
      <c r="M26" s="41"/>
      <c r="N26" s="41"/>
      <c r="O26" s="39">
        <f t="shared" si="1"/>
        <v>0</v>
      </c>
      <c r="P26" s="39"/>
      <c r="Q26" s="41"/>
      <c r="R26" s="39">
        <f t="shared" si="2"/>
        <v>0</v>
      </c>
      <c r="S26" s="41"/>
      <c r="T26" s="41"/>
      <c r="U26" s="41"/>
      <c r="V26" s="41"/>
    </row>
    <row r="27" spans="1:22" s="38" customFormat="1" ht="63.75" x14ac:dyDescent="0.25">
      <c r="A27" s="39">
        <v>12</v>
      </c>
      <c r="B27" s="4" t="s">
        <v>12</v>
      </c>
      <c r="C27" s="40">
        <v>112</v>
      </c>
      <c r="D27" s="5" t="s">
        <v>77</v>
      </c>
      <c r="E27" s="41"/>
      <c r="F27" s="41"/>
      <c r="G27" s="41"/>
      <c r="H27" s="41"/>
      <c r="I27" s="41"/>
      <c r="J27" s="42"/>
      <c r="K27" s="41"/>
      <c r="L27" s="41"/>
      <c r="M27" s="46" t="s">
        <v>521</v>
      </c>
      <c r="N27" s="46" t="s">
        <v>521</v>
      </c>
      <c r="O27" s="39">
        <f t="shared" si="1"/>
        <v>0</v>
      </c>
      <c r="P27" s="39"/>
      <c r="Q27" s="41"/>
      <c r="R27" s="39">
        <f t="shared" si="2"/>
        <v>0</v>
      </c>
      <c r="S27" s="41"/>
      <c r="T27" s="41"/>
      <c r="U27" s="41"/>
      <c r="V27" s="41"/>
    </row>
    <row r="28" spans="1:22" s="38" customFormat="1" ht="63.75" x14ac:dyDescent="0.25">
      <c r="A28" s="39">
        <v>13</v>
      </c>
      <c r="B28" s="4" t="s">
        <v>13</v>
      </c>
      <c r="C28" s="40">
        <v>113</v>
      </c>
      <c r="D28" s="5" t="s">
        <v>78</v>
      </c>
      <c r="E28" s="41"/>
      <c r="F28" s="41"/>
      <c r="G28" s="41"/>
      <c r="H28" s="41"/>
      <c r="I28" s="41"/>
      <c r="J28" s="41"/>
      <c r="K28" s="41"/>
      <c r="L28" s="41"/>
      <c r="M28" s="41"/>
      <c r="N28" s="41"/>
      <c r="O28" s="39">
        <f t="shared" si="1"/>
        <v>0</v>
      </c>
      <c r="P28" s="39"/>
      <c r="Q28" s="41"/>
      <c r="R28" s="39">
        <f t="shared" si="2"/>
        <v>0</v>
      </c>
      <c r="S28" s="41"/>
      <c r="T28" s="41"/>
      <c r="U28" s="41"/>
      <c r="V28" s="41"/>
    </row>
    <row r="29" spans="1:22" s="38" customFormat="1" ht="14.25" x14ac:dyDescent="0.25">
      <c r="A29" s="84"/>
      <c r="B29" s="84"/>
      <c r="C29" s="84">
        <v>200</v>
      </c>
      <c r="D29" s="102" t="s">
        <v>480</v>
      </c>
      <c r="E29" s="102"/>
      <c r="F29" s="102"/>
      <c r="G29" s="102"/>
      <c r="H29" s="102"/>
      <c r="I29" s="102"/>
      <c r="J29" s="102"/>
      <c r="K29" s="102"/>
      <c r="L29" s="102"/>
      <c r="M29" s="102"/>
      <c r="N29" s="102"/>
      <c r="O29" s="84">
        <f>SUM(O30:O53)</f>
        <v>0</v>
      </c>
      <c r="P29" s="84">
        <f t="shared" ref="P29:V29" si="3">SUM(P30:P53)</f>
        <v>0</v>
      </c>
      <c r="Q29" s="84">
        <f t="shared" si="3"/>
        <v>0</v>
      </c>
      <c r="R29" s="84">
        <f t="shared" si="3"/>
        <v>0</v>
      </c>
      <c r="S29" s="84">
        <f t="shared" si="3"/>
        <v>0</v>
      </c>
      <c r="T29" s="84">
        <f t="shared" si="3"/>
        <v>0</v>
      </c>
      <c r="U29" s="84">
        <f t="shared" si="3"/>
        <v>0</v>
      </c>
      <c r="V29" s="84">
        <f t="shared" si="3"/>
        <v>0</v>
      </c>
    </row>
    <row r="30" spans="1:22" s="38" customFormat="1" ht="76.5" x14ac:dyDescent="0.25">
      <c r="A30" s="39">
        <v>1</v>
      </c>
      <c r="B30" s="4" t="s">
        <v>152</v>
      </c>
      <c r="C30" s="40">
        <v>201</v>
      </c>
      <c r="D30" s="5" t="s">
        <v>153</v>
      </c>
      <c r="E30" s="41"/>
      <c r="F30" s="41"/>
      <c r="G30" s="41"/>
      <c r="H30" s="41"/>
      <c r="I30" s="41"/>
      <c r="J30" s="41"/>
      <c r="K30" s="41"/>
      <c r="L30" s="41"/>
      <c r="M30" s="41"/>
      <c r="N30" s="41"/>
      <c r="O30" s="39">
        <f>SUM(V30+R30+P30+Q30)</f>
        <v>0</v>
      </c>
      <c r="P30" s="39"/>
      <c r="Q30" s="41"/>
      <c r="R30" s="39">
        <f>SUM(S30:U30)</f>
        <v>0</v>
      </c>
      <c r="S30" s="41"/>
      <c r="T30" s="41"/>
      <c r="U30" s="41"/>
      <c r="V30" s="41"/>
    </row>
    <row r="31" spans="1:22" s="38" customFormat="1" ht="63.75" x14ac:dyDescent="0.25">
      <c r="A31" s="39">
        <v>2</v>
      </c>
      <c r="B31" s="4" t="s">
        <v>154</v>
      </c>
      <c r="C31" s="40">
        <v>202</v>
      </c>
      <c r="D31" s="5" t="s">
        <v>155</v>
      </c>
      <c r="E31" s="41"/>
      <c r="F31" s="41"/>
      <c r="G31" s="41"/>
      <c r="H31" s="41"/>
      <c r="I31" s="41"/>
      <c r="J31" s="41"/>
      <c r="K31" s="41"/>
      <c r="L31" s="41"/>
      <c r="M31" s="41"/>
      <c r="N31" s="41"/>
      <c r="O31" s="39">
        <f t="shared" ref="O31:O45" si="4">SUM(V31+R31+P31+Q31)</f>
        <v>0</v>
      </c>
      <c r="P31" s="39"/>
      <c r="Q31" s="41"/>
      <c r="R31" s="39">
        <f t="shared" ref="R31:R45" si="5">SUM(S31:U31)</f>
        <v>0</v>
      </c>
      <c r="S31" s="41"/>
      <c r="T31" s="41"/>
      <c r="U31" s="41"/>
      <c r="V31" s="41"/>
    </row>
    <row r="32" spans="1:22" s="38" customFormat="1" ht="127.5" x14ac:dyDescent="0.25">
      <c r="A32" s="39">
        <v>3</v>
      </c>
      <c r="B32" s="4" t="s">
        <v>156</v>
      </c>
      <c r="C32" s="40">
        <v>203</v>
      </c>
      <c r="D32" s="5" t="s">
        <v>157</v>
      </c>
      <c r="E32" s="41"/>
      <c r="F32" s="41"/>
      <c r="G32" s="41"/>
      <c r="H32" s="41"/>
      <c r="I32" s="41"/>
      <c r="J32" s="41"/>
      <c r="K32" s="41"/>
      <c r="L32" s="41"/>
      <c r="M32" s="41"/>
      <c r="N32" s="41"/>
      <c r="O32" s="39">
        <f t="shared" si="4"/>
        <v>0</v>
      </c>
      <c r="P32" s="39"/>
      <c r="Q32" s="41"/>
      <c r="R32" s="39">
        <f t="shared" si="5"/>
        <v>0</v>
      </c>
      <c r="S32" s="41"/>
      <c r="T32" s="41"/>
      <c r="U32" s="41"/>
      <c r="V32" s="41"/>
    </row>
    <row r="33" spans="1:22" s="38" customFormat="1" ht="89.25" x14ac:dyDescent="0.25">
      <c r="A33" s="39">
        <v>4</v>
      </c>
      <c r="B33" s="4" t="s">
        <v>158</v>
      </c>
      <c r="C33" s="40">
        <v>204</v>
      </c>
      <c r="D33" s="5" t="s">
        <v>159</v>
      </c>
      <c r="E33" s="41"/>
      <c r="F33" s="41"/>
      <c r="G33" s="41"/>
      <c r="H33" s="41"/>
      <c r="I33" s="41"/>
      <c r="J33" s="41"/>
      <c r="K33" s="41"/>
      <c r="L33" s="41"/>
      <c r="M33" s="41"/>
      <c r="N33" s="41"/>
      <c r="O33" s="39">
        <f t="shared" si="4"/>
        <v>0</v>
      </c>
      <c r="P33" s="39"/>
      <c r="Q33" s="41"/>
      <c r="R33" s="39">
        <f t="shared" si="5"/>
        <v>0</v>
      </c>
      <c r="S33" s="41"/>
      <c r="T33" s="41"/>
      <c r="U33" s="41"/>
      <c r="V33" s="41"/>
    </row>
    <row r="34" spans="1:22" s="38" customFormat="1" ht="280.5" x14ac:dyDescent="0.25">
      <c r="A34" s="39">
        <v>5</v>
      </c>
      <c r="B34" s="4" t="s">
        <v>160</v>
      </c>
      <c r="C34" s="40">
        <v>205</v>
      </c>
      <c r="D34" s="5" t="s">
        <v>161</v>
      </c>
      <c r="E34" s="41"/>
      <c r="F34" s="41"/>
      <c r="G34" s="41"/>
      <c r="H34" s="41"/>
      <c r="I34" s="41"/>
      <c r="J34" s="41"/>
      <c r="K34" s="41"/>
      <c r="L34" s="41"/>
      <c r="M34" s="41"/>
      <c r="N34" s="41"/>
      <c r="O34" s="39">
        <f t="shared" si="4"/>
        <v>0</v>
      </c>
      <c r="P34" s="39"/>
      <c r="Q34" s="41"/>
      <c r="R34" s="39">
        <f t="shared" si="5"/>
        <v>0</v>
      </c>
      <c r="S34" s="41"/>
      <c r="T34" s="41"/>
      <c r="U34" s="41"/>
      <c r="V34" s="41"/>
    </row>
    <row r="35" spans="1:22" s="38" customFormat="1" ht="63.75" x14ac:dyDescent="0.25">
      <c r="A35" s="39">
        <v>6</v>
      </c>
      <c r="B35" s="4" t="s">
        <v>162</v>
      </c>
      <c r="C35" s="40">
        <v>206</v>
      </c>
      <c r="D35" s="5" t="s">
        <v>163</v>
      </c>
      <c r="E35" s="41"/>
      <c r="F35" s="41"/>
      <c r="G35" s="41"/>
      <c r="H35" s="41"/>
      <c r="I35" s="41"/>
      <c r="J35" s="41"/>
      <c r="K35" s="41"/>
      <c r="L35" s="41"/>
      <c r="M35" s="41"/>
      <c r="N35" s="41"/>
      <c r="O35" s="39">
        <f t="shared" si="4"/>
        <v>0</v>
      </c>
      <c r="P35" s="39"/>
      <c r="Q35" s="41"/>
      <c r="R35" s="39">
        <f t="shared" si="5"/>
        <v>0</v>
      </c>
      <c r="S35" s="41"/>
      <c r="T35" s="41"/>
      <c r="U35" s="41"/>
      <c r="V35" s="41"/>
    </row>
    <row r="36" spans="1:22" s="38" customFormat="1" ht="63.75" x14ac:dyDescent="0.25">
      <c r="A36" s="39">
        <v>7</v>
      </c>
      <c r="B36" s="4" t="s">
        <v>164</v>
      </c>
      <c r="C36" s="40">
        <v>207</v>
      </c>
      <c r="D36" s="5" t="s">
        <v>165</v>
      </c>
      <c r="E36" s="41"/>
      <c r="F36" s="41"/>
      <c r="G36" s="41"/>
      <c r="H36" s="41"/>
      <c r="I36" s="41"/>
      <c r="J36" s="41"/>
      <c r="K36" s="41"/>
      <c r="L36" s="41"/>
      <c r="M36" s="41"/>
      <c r="N36" s="41"/>
      <c r="O36" s="39">
        <f t="shared" si="4"/>
        <v>0</v>
      </c>
      <c r="P36" s="39"/>
      <c r="Q36" s="41"/>
      <c r="R36" s="39">
        <f t="shared" si="5"/>
        <v>0</v>
      </c>
      <c r="S36" s="41"/>
      <c r="T36" s="41"/>
      <c r="U36" s="41"/>
      <c r="V36" s="41"/>
    </row>
    <row r="37" spans="1:22" s="38" customFormat="1" ht="76.5" x14ac:dyDescent="0.25">
      <c r="A37" s="39">
        <v>8</v>
      </c>
      <c r="B37" s="4" t="s">
        <v>166</v>
      </c>
      <c r="C37" s="40">
        <v>208</v>
      </c>
      <c r="D37" s="5" t="s">
        <v>167</v>
      </c>
      <c r="E37" s="41"/>
      <c r="F37" s="41"/>
      <c r="G37" s="41"/>
      <c r="H37" s="41"/>
      <c r="I37" s="41"/>
      <c r="J37" s="41"/>
      <c r="K37" s="41"/>
      <c r="L37" s="41"/>
      <c r="M37" s="41"/>
      <c r="N37" s="41"/>
      <c r="O37" s="39">
        <f t="shared" si="4"/>
        <v>0</v>
      </c>
      <c r="P37" s="39"/>
      <c r="Q37" s="41"/>
      <c r="R37" s="39">
        <f t="shared" si="5"/>
        <v>0</v>
      </c>
      <c r="S37" s="41"/>
      <c r="T37" s="41"/>
      <c r="U37" s="41"/>
      <c r="V37" s="41"/>
    </row>
    <row r="38" spans="1:22" s="38" customFormat="1" ht="153" x14ac:dyDescent="0.25">
      <c r="A38" s="39">
        <v>9</v>
      </c>
      <c r="B38" s="4" t="s">
        <v>168</v>
      </c>
      <c r="C38" s="40">
        <v>209</v>
      </c>
      <c r="D38" s="5" t="s">
        <v>169</v>
      </c>
      <c r="E38" s="41"/>
      <c r="F38" s="41"/>
      <c r="G38" s="41"/>
      <c r="H38" s="41"/>
      <c r="I38" s="41"/>
      <c r="J38" s="41"/>
      <c r="K38" s="41"/>
      <c r="L38" s="41"/>
      <c r="M38" s="41"/>
      <c r="N38" s="41"/>
      <c r="O38" s="39">
        <f t="shared" si="4"/>
        <v>0</v>
      </c>
      <c r="P38" s="39"/>
      <c r="Q38" s="41"/>
      <c r="R38" s="39">
        <f t="shared" si="5"/>
        <v>0</v>
      </c>
      <c r="S38" s="41"/>
      <c r="T38" s="41"/>
      <c r="U38" s="41"/>
      <c r="V38" s="41"/>
    </row>
    <row r="39" spans="1:22" s="38" customFormat="1" ht="114.75" x14ac:dyDescent="0.25">
      <c r="A39" s="39">
        <v>10</v>
      </c>
      <c r="B39" s="4" t="s">
        <v>170</v>
      </c>
      <c r="C39" s="40">
        <v>210</v>
      </c>
      <c r="D39" s="5" t="s">
        <v>171</v>
      </c>
      <c r="E39" s="41"/>
      <c r="F39" s="41"/>
      <c r="G39" s="41"/>
      <c r="H39" s="41"/>
      <c r="I39" s="41"/>
      <c r="J39" s="41"/>
      <c r="K39" s="41"/>
      <c r="L39" s="41"/>
      <c r="M39" s="41"/>
      <c r="N39" s="41"/>
      <c r="O39" s="39">
        <f t="shared" si="4"/>
        <v>0</v>
      </c>
      <c r="P39" s="39"/>
      <c r="Q39" s="41"/>
      <c r="R39" s="39">
        <f t="shared" si="5"/>
        <v>0</v>
      </c>
      <c r="S39" s="41"/>
      <c r="T39" s="41"/>
      <c r="U39" s="41"/>
      <c r="V39" s="41"/>
    </row>
    <row r="40" spans="1:22" s="38" customFormat="1" ht="153" x14ac:dyDescent="0.25">
      <c r="A40" s="39">
        <v>11</v>
      </c>
      <c r="B40" s="4" t="s">
        <v>172</v>
      </c>
      <c r="C40" s="40">
        <v>211</v>
      </c>
      <c r="D40" s="5" t="s">
        <v>173</v>
      </c>
      <c r="E40" s="41"/>
      <c r="F40" s="41"/>
      <c r="G40" s="41"/>
      <c r="H40" s="41"/>
      <c r="I40" s="41"/>
      <c r="J40" s="41"/>
      <c r="K40" s="41"/>
      <c r="L40" s="41"/>
      <c r="M40" s="41"/>
      <c r="N40" s="41"/>
      <c r="O40" s="39">
        <f t="shared" si="4"/>
        <v>0</v>
      </c>
      <c r="P40" s="39"/>
      <c r="Q40" s="41"/>
      <c r="R40" s="39">
        <f t="shared" si="5"/>
        <v>0</v>
      </c>
      <c r="S40" s="41"/>
      <c r="T40" s="41"/>
      <c r="U40" s="41"/>
      <c r="V40" s="41"/>
    </row>
    <row r="41" spans="1:22" s="38" customFormat="1" ht="156" customHeight="1" x14ac:dyDescent="0.25">
      <c r="A41" s="39">
        <v>12</v>
      </c>
      <c r="B41" s="17" t="s">
        <v>174</v>
      </c>
      <c r="C41" s="40">
        <v>212</v>
      </c>
      <c r="D41" s="5" t="s">
        <v>175</v>
      </c>
      <c r="E41" s="41"/>
      <c r="F41" s="41"/>
      <c r="G41" s="41"/>
      <c r="H41" s="41"/>
      <c r="I41" s="41"/>
      <c r="J41" s="41"/>
      <c r="K41" s="41"/>
      <c r="L41" s="41"/>
      <c r="M41" s="41"/>
      <c r="N41" s="41"/>
      <c r="O41" s="39">
        <f t="shared" si="4"/>
        <v>0</v>
      </c>
      <c r="P41" s="39"/>
      <c r="Q41" s="41"/>
      <c r="R41" s="39">
        <f t="shared" si="5"/>
        <v>0</v>
      </c>
      <c r="S41" s="41"/>
      <c r="T41" s="41"/>
      <c r="U41" s="41"/>
      <c r="V41" s="41"/>
    </row>
    <row r="42" spans="1:22" s="38" customFormat="1" ht="63.75" x14ac:dyDescent="0.25">
      <c r="A42" s="39">
        <v>13</v>
      </c>
      <c r="B42" s="4" t="s">
        <v>176</v>
      </c>
      <c r="C42" s="40">
        <v>213</v>
      </c>
      <c r="D42" s="5" t="s">
        <v>177</v>
      </c>
      <c r="E42" s="41"/>
      <c r="F42" s="41"/>
      <c r="G42" s="41"/>
      <c r="H42" s="41"/>
      <c r="I42" s="41"/>
      <c r="J42" s="41"/>
      <c r="K42" s="41"/>
      <c r="L42" s="41"/>
      <c r="M42" s="41"/>
      <c r="N42" s="41"/>
      <c r="O42" s="39">
        <f t="shared" si="4"/>
        <v>0</v>
      </c>
      <c r="P42" s="39"/>
      <c r="Q42" s="41"/>
      <c r="R42" s="39">
        <f t="shared" si="5"/>
        <v>0</v>
      </c>
      <c r="S42" s="41"/>
      <c r="T42" s="41"/>
      <c r="U42" s="41"/>
      <c r="V42" s="41"/>
    </row>
    <row r="43" spans="1:22" s="38" customFormat="1" ht="204" x14ac:dyDescent="0.25">
      <c r="A43" s="39">
        <v>14</v>
      </c>
      <c r="B43" s="4" t="s">
        <v>178</v>
      </c>
      <c r="C43" s="40">
        <v>214</v>
      </c>
      <c r="D43" s="5" t="s">
        <v>179</v>
      </c>
      <c r="E43" s="41"/>
      <c r="F43" s="41"/>
      <c r="G43" s="41"/>
      <c r="H43" s="41"/>
      <c r="I43" s="41"/>
      <c r="J43" s="41"/>
      <c r="K43" s="41"/>
      <c r="L43" s="41"/>
      <c r="M43" s="41"/>
      <c r="N43" s="41"/>
      <c r="O43" s="39">
        <f t="shared" si="4"/>
        <v>0</v>
      </c>
      <c r="P43" s="39"/>
      <c r="Q43" s="41"/>
      <c r="R43" s="39">
        <f t="shared" si="5"/>
        <v>0</v>
      </c>
      <c r="S43" s="41"/>
      <c r="T43" s="41"/>
      <c r="U43" s="41"/>
      <c r="V43" s="41"/>
    </row>
    <row r="44" spans="1:22" s="38" customFormat="1" ht="165.75" x14ac:dyDescent="0.25">
      <c r="A44" s="39">
        <v>15</v>
      </c>
      <c r="B44" s="4" t="s">
        <v>180</v>
      </c>
      <c r="C44" s="40">
        <v>215</v>
      </c>
      <c r="D44" s="5" t="s">
        <v>181</v>
      </c>
      <c r="E44" s="41"/>
      <c r="F44" s="41"/>
      <c r="G44" s="41"/>
      <c r="H44" s="41"/>
      <c r="I44" s="41"/>
      <c r="J44" s="41"/>
      <c r="K44" s="41"/>
      <c r="L44" s="41"/>
      <c r="M44" s="41"/>
      <c r="N44" s="41"/>
      <c r="O44" s="39">
        <f t="shared" si="4"/>
        <v>0</v>
      </c>
      <c r="P44" s="39"/>
      <c r="Q44" s="41"/>
      <c r="R44" s="39">
        <f t="shared" si="5"/>
        <v>0</v>
      </c>
      <c r="S44" s="41"/>
      <c r="T44" s="41"/>
      <c r="U44" s="41"/>
      <c r="V44" s="41"/>
    </row>
    <row r="45" spans="1:22" s="38" customFormat="1" ht="63.75" x14ac:dyDescent="0.25">
      <c r="A45" s="39">
        <v>16</v>
      </c>
      <c r="B45" s="4" t="s">
        <v>182</v>
      </c>
      <c r="C45" s="40">
        <v>216</v>
      </c>
      <c r="D45" s="5" t="s">
        <v>183</v>
      </c>
      <c r="E45" s="41"/>
      <c r="F45" s="41"/>
      <c r="G45" s="41"/>
      <c r="H45" s="41"/>
      <c r="I45" s="41"/>
      <c r="J45" s="41"/>
      <c r="K45" s="41"/>
      <c r="L45" s="41"/>
      <c r="M45" s="41"/>
      <c r="N45" s="41"/>
      <c r="O45" s="39">
        <f t="shared" si="4"/>
        <v>0</v>
      </c>
      <c r="P45" s="39"/>
      <c r="Q45" s="41"/>
      <c r="R45" s="39">
        <f t="shared" si="5"/>
        <v>0</v>
      </c>
      <c r="S45" s="41"/>
      <c r="T45" s="41"/>
      <c r="U45" s="41"/>
      <c r="V45" s="41"/>
    </row>
    <row r="46" spans="1:22" s="38" customFormat="1" ht="14.25" x14ac:dyDescent="0.25">
      <c r="A46" s="39">
        <v>17</v>
      </c>
      <c r="B46" s="4"/>
      <c r="C46" s="40">
        <v>217</v>
      </c>
      <c r="D46" s="5"/>
      <c r="E46" s="41"/>
      <c r="F46" s="41"/>
      <c r="G46" s="41"/>
      <c r="H46" s="41"/>
      <c r="I46" s="41"/>
      <c r="J46" s="41"/>
      <c r="K46" s="41"/>
      <c r="L46" s="41"/>
      <c r="M46" s="41"/>
      <c r="N46" s="41"/>
      <c r="O46" s="39"/>
      <c r="P46" s="39"/>
      <c r="Q46" s="41"/>
      <c r="R46" s="39"/>
      <c r="S46" s="41"/>
      <c r="T46" s="41"/>
      <c r="U46" s="41"/>
      <c r="V46" s="41"/>
    </row>
    <row r="47" spans="1:22" s="38" customFormat="1" ht="14.25" x14ac:dyDescent="0.25">
      <c r="A47" s="39">
        <v>18</v>
      </c>
      <c r="B47" s="4"/>
      <c r="C47" s="40">
        <v>218</v>
      </c>
      <c r="D47" s="5"/>
      <c r="E47" s="41"/>
      <c r="F47" s="41"/>
      <c r="G47" s="41"/>
      <c r="H47" s="41"/>
      <c r="I47" s="41"/>
      <c r="J47" s="41"/>
      <c r="K47" s="41"/>
      <c r="L47" s="41"/>
      <c r="M47" s="41"/>
      <c r="N47" s="41"/>
      <c r="O47" s="39"/>
      <c r="P47" s="39"/>
      <c r="Q47" s="41"/>
      <c r="R47" s="39"/>
      <c r="S47" s="41"/>
      <c r="T47" s="41"/>
      <c r="U47" s="41"/>
      <c r="V47" s="41"/>
    </row>
    <row r="48" spans="1:22" s="38" customFormat="1" ht="14.25" x14ac:dyDescent="0.25">
      <c r="A48" s="39">
        <v>19</v>
      </c>
      <c r="B48" s="4"/>
      <c r="C48" s="40">
        <v>219</v>
      </c>
      <c r="D48" s="5"/>
      <c r="E48" s="41"/>
      <c r="F48" s="41"/>
      <c r="G48" s="41"/>
      <c r="H48" s="41"/>
      <c r="I48" s="41"/>
      <c r="J48" s="41"/>
      <c r="K48" s="41"/>
      <c r="L48" s="41"/>
      <c r="M48" s="41"/>
      <c r="N48" s="41"/>
      <c r="O48" s="39"/>
      <c r="P48" s="39"/>
      <c r="Q48" s="41"/>
      <c r="R48" s="39"/>
      <c r="S48" s="41"/>
      <c r="T48" s="41"/>
      <c r="U48" s="41"/>
      <c r="V48" s="41"/>
    </row>
    <row r="49" spans="1:22" s="38" customFormat="1" ht="14.25" x14ac:dyDescent="0.25">
      <c r="A49" s="39">
        <v>20</v>
      </c>
      <c r="B49" s="4"/>
      <c r="C49" s="40">
        <v>220</v>
      </c>
      <c r="D49" s="5"/>
      <c r="E49" s="41"/>
      <c r="F49" s="41"/>
      <c r="G49" s="41"/>
      <c r="H49" s="41"/>
      <c r="I49" s="41"/>
      <c r="J49" s="41"/>
      <c r="K49" s="41"/>
      <c r="L49" s="41"/>
      <c r="M49" s="41"/>
      <c r="N49" s="41"/>
      <c r="O49" s="39"/>
      <c r="P49" s="39"/>
      <c r="Q49" s="41"/>
      <c r="R49" s="39"/>
      <c r="S49" s="41"/>
      <c r="T49" s="41"/>
      <c r="U49" s="41"/>
      <c r="V49" s="41"/>
    </row>
    <row r="50" spans="1:22" s="38" customFormat="1" ht="14.25" x14ac:dyDescent="0.25">
      <c r="A50" s="39">
        <v>21</v>
      </c>
      <c r="B50" s="4"/>
      <c r="C50" s="40">
        <v>221</v>
      </c>
      <c r="D50" s="5"/>
      <c r="E50" s="41"/>
      <c r="F50" s="41"/>
      <c r="G50" s="41"/>
      <c r="H50" s="41"/>
      <c r="I50" s="41"/>
      <c r="J50" s="41"/>
      <c r="K50" s="41"/>
      <c r="L50" s="41"/>
      <c r="M50" s="41"/>
      <c r="N50" s="41"/>
      <c r="O50" s="39"/>
      <c r="P50" s="39"/>
      <c r="Q50" s="41"/>
      <c r="R50" s="39"/>
      <c r="S50" s="41"/>
      <c r="T50" s="41"/>
      <c r="U50" s="41"/>
      <c r="V50" s="41"/>
    </row>
    <row r="51" spans="1:22" s="38" customFormat="1" ht="14.25" x14ac:dyDescent="0.25">
      <c r="A51" s="39">
        <v>22</v>
      </c>
      <c r="B51" s="4"/>
      <c r="C51" s="40">
        <v>222</v>
      </c>
      <c r="D51" s="5"/>
      <c r="E51" s="41"/>
      <c r="F51" s="41"/>
      <c r="G51" s="41"/>
      <c r="H51" s="41"/>
      <c r="I51" s="41"/>
      <c r="J51" s="41"/>
      <c r="K51" s="41"/>
      <c r="L51" s="41"/>
      <c r="M51" s="41"/>
      <c r="N51" s="41"/>
      <c r="O51" s="39"/>
      <c r="P51" s="39"/>
      <c r="Q51" s="41"/>
      <c r="R51" s="39"/>
      <c r="S51" s="41"/>
      <c r="T51" s="41"/>
      <c r="U51" s="41"/>
      <c r="V51" s="41"/>
    </row>
    <row r="52" spans="1:22" s="38" customFormat="1" ht="14.25" x14ac:dyDescent="0.25">
      <c r="A52" s="39">
        <v>23</v>
      </c>
      <c r="B52" s="4"/>
      <c r="C52" s="40">
        <v>223</v>
      </c>
      <c r="D52" s="5"/>
      <c r="E52" s="41"/>
      <c r="F52" s="41"/>
      <c r="G52" s="41"/>
      <c r="H52" s="41"/>
      <c r="I52" s="41"/>
      <c r="J52" s="41"/>
      <c r="K52" s="41"/>
      <c r="L52" s="41"/>
      <c r="M52" s="41"/>
      <c r="N52" s="41"/>
      <c r="O52" s="39"/>
      <c r="P52" s="39"/>
      <c r="Q52" s="41"/>
      <c r="R52" s="39"/>
      <c r="S52" s="41"/>
      <c r="T52" s="41"/>
      <c r="U52" s="41"/>
      <c r="V52" s="41"/>
    </row>
    <row r="53" spans="1:22" s="38" customFormat="1" ht="24" customHeight="1" x14ac:dyDescent="0.25">
      <c r="A53" s="39" t="s">
        <v>184</v>
      </c>
      <c r="B53" s="4"/>
      <c r="C53" s="40" t="s">
        <v>184</v>
      </c>
      <c r="D53" s="5"/>
      <c r="E53" s="41"/>
      <c r="F53" s="41"/>
      <c r="G53" s="41"/>
      <c r="H53" s="41"/>
      <c r="I53" s="41"/>
      <c r="J53" s="41"/>
      <c r="K53" s="41"/>
      <c r="L53" s="41"/>
      <c r="M53" s="41"/>
      <c r="N53" s="41"/>
      <c r="O53" s="39"/>
      <c r="P53" s="39"/>
      <c r="Q53" s="41"/>
      <c r="R53" s="39"/>
      <c r="S53" s="41"/>
      <c r="T53" s="41"/>
      <c r="U53" s="41"/>
      <c r="V53" s="41"/>
    </row>
    <row r="54" spans="1:22" s="38" customFormat="1" ht="14.25" x14ac:dyDescent="0.25">
      <c r="A54" s="84"/>
      <c r="B54" s="84"/>
      <c r="C54" s="84">
        <v>300</v>
      </c>
      <c r="D54" s="102" t="s">
        <v>481</v>
      </c>
      <c r="E54" s="102"/>
      <c r="F54" s="102"/>
      <c r="G54" s="102"/>
      <c r="H54" s="102"/>
      <c r="I54" s="102"/>
      <c r="J54" s="102"/>
      <c r="K54" s="102"/>
      <c r="L54" s="102"/>
      <c r="M54" s="102"/>
      <c r="N54" s="102"/>
      <c r="O54" s="84">
        <f>SUM(O55:O69)</f>
        <v>7464.5149999999994</v>
      </c>
      <c r="P54" s="84">
        <f t="shared" ref="P54:V54" si="6">SUM(P55:P69)</f>
        <v>7464.5149999999994</v>
      </c>
      <c r="Q54" s="84">
        <f t="shared" si="6"/>
        <v>0</v>
      </c>
      <c r="R54" s="84">
        <f t="shared" si="6"/>
        <v>0</v>
      </c>
      <c r="S54" s="84">
        <f t="shared" si="6"/>
        <v>0</v>
      </c>
      <c r="T54" s="84">
        <f t="shared" si="6"/>
        <v>0</v>
      </c>
      <c r="U54" s="84">
        <f t="shared" si="6"/>
        <v>0</v>
      </c>
      <c r="V54" s="84">
        <f t="shared" si="6"/>
        <v>0</v>
      </c>
    </row>
    <row r="55" spans="1:22" s="38" customFormat="1" ht="83.25" customHeight="1" x14ac:dyDescent="0.25">
      <c r="A55" s="39">
        <v>1</v>
      </c>
      <c r="B55" s="4" t="s">
        <v>185</v>
      </c>
      <c r="C55" s="40">
        <v>301</v>
      </c>
      <c r="D55" s="5"/>
      <c r="E55" s="41"/>
      <c r="F55" s="29" t="s">
        <v>505</v>
      </c>
      <c r="G55" s="48" t="s">
        <v>506</v>
      </c>
      <c r="H55" s="41"/>
      <c r="I55" s="42" t="s">
        <v>511</v>
      </c>
      <c r="J55" s="42" t="str">
        <f>J21</f>
        <v>Решение  «О бюджете Большеключинского сельсовета
на 2024год и плановый период
2025-2026годов» №36-146р от  25.12.23г</v>
      </c>
      <c r="K55" s="41"/>
      <c r="L55" s="41"/>
      <c r="M55" s="49" t="s">
        <v>522</v>
      </c>
      <c r="N55" s="44" t="s">
        <v>523</v>
      </c>
      <c r="O55" s="39">
        <f t="shared" ref="O55:O68" si="7">SUM(V55+R55+P55+Q55)</f>
        <v>4476.9830000000002</v>
      </c>
      <c r="P55" s="39">
        <f>4371.244-20.236-100.047-105.031-2.8+321.5+12.32+0.033</f>
        <v>4476.9830000000002</v>
      </c>
      <c r="Q55" s="41"/>
      <c r="R55" s="39">
        <f t="shared" ref="R55:R68" si="8">SUM(S55:U55)</f>
        <v>0</v>
      </c>
      <c r="S55" s="41"/>
      <c r="T55" s="41"/>
      <c r="U55" s="41"/>
      <c r="V55" s="41"/>
    </row>
    <row r="56" spans="1:22" s="38" customFormat="1" ht="25.5" x14ac:dyDescent="0.25">
      <c r="A56" s="39">
        <v>2</v>
      </c>
      <c r="B56" s="4" t="s">
        <v>186</v>
      </c>
      <c r="C56" s="40">
        <v>302</v>
      </c>
      <c r="D56" s="5"/>
      <c r="E56" s="41"/>
      <c r="F56" s="41"/>
      <c r="G56" s="41"/>
      <c r="H56" s="41"/>
      <c r="I56" s="41"/>
      <c r="J56" s="41"/>
      <c r="K56" s="41"/>
      <c r="L56" s="41"/>
      <c r="M56" s="41"/>
      <c r="N56" s="41"/>
      <c r="O56" s="39">
        <f t="shared" si="7"/>
        <v>0</v>
      </c>
      <c r="P56" s="39">
        <v>0</v>
      </c>
      <c r="Q56" s="41"/>
      <c r="R56" s="39">
        <f t="shared" si="8"/>
        <v>0</v>
      </c>
      <c r="S56" s="41"/>
      <c r="T56" s="41"/>
      <c r="U56" s="41"/>
      <c r="V56" s="41"/>
    </row>
    <row r="57" spans="1:22" s="38" customFormat="1" ht="25.5" x14ac:dyDescent="0.25">
      <c r="A57" s="39">
        <v>3</v>
      </c>
      <c r="B57" s="4" t="s">
        <v>187</v>
      </c>
      <c r="C57" s="40">
        <v>303</v>
      </c>
      <c r="D57" s="5"/>
      <c r="E57" s="41"/>
      <c r="F57" s="41"/>
      <c r="G57" s="41"/>
      <c r="H57" s="41"/>
      <c r="I57" s="41"/>
      <c r="J57" s="41"/>
      <c r="K57" s="41"/>
      <c r="L57" s="41"/>
      <c r="M57" s="41"/>
      <c r="N57" s="41"/>
      <c r="O57" s="39">
        <f t="shared" si="7"/>
        <v>0</v>
      </c>
      <c r="P57" s="39">
        <v>0</v>
      </c>
      <c r="Q57" s="41"/>
      <c r="R57" s="39">
        <f t="shared" si="8"/>
        <v>0</v>
      </c>
      <c r="S57" s="41"/>
      <c r="T57" s="41"/>
      <c r="U57" s="41"/>
      <c r="V57" s="41"/>
    </row>
    <row r="58" spans="1:22" s="38" customFormat="1" ht="89.25" customHeight="1" x14ac:dyDescent="0.25">
      <c r="A58" s="39">
        <v>4</v>
      </c>
      <c r="B58" s="4" t="s">
        <v>188</v>
      </c>
      <c r="C58" s="40">
        <v>304</v>
      </c>
      <c r="D58" s="5"/>
      <c r="E58" s="41"/>
      <c r="F58" s="29" t="s">
        <v>507</v>
      </c>
      <c r="G58" s="41"/>
      <c r="H58" s="41"/>
      <c r="I58" s="42" t="s">
        <v>511</v>
      </c>
      <c r="J58" s="42" t="str">
        <f>J55</f>
        <v>Решение  «О бюджете Большеключинского сельсовета
на 2024год и плановый период
2025-2026годов» №36-146р от  25.12.23г</v>
      </c>
      <c r="K58" s="41"/>
      <c r="L58" s="41"/>
      <c r="M58" s="46" t="s">
        <v>515</v>
      </c>
      <c r="N58" s="46" t="s">
        <v>517</v>
      </c>
      <c r="O58" s="39">
        <f t="shared" si="7"/>
        <v>134.4</v>
      </c>
      <c r="P58" s="39">
        <v>134.4</v>
      </c>
      <c r="Q58" s="41"/>
      <c r="R58" s="39">
        <f t="shared" si="8"/>
        <v>0</v>
      </c>
      <c r="S58" s="41"/>
      <c r="T58" s="41"/>
      <c r="U58" s="41"/>
      <c r="V58" s="41"/>
    </row>
    <row r="59" spans="1:22" s="38" customFormat="1" ht="25.5" x14ac:dyDescent="0.25">
      <c r="A59" s="39">
        <v>5</v>
      </c>
      <c r="B59" s="4" t="s">
        <v>189</v>
      </c>
      <c r="C59" s="40"/>
      <c r="D59" s="5"/>
      <c r="E59" s="41"/>
      <c r="F59" s="41"/>
      <c r="G59" s="41"/>
      <c r="H59" s="41"/>
      <c r="I59" s="41"/>
      <c r="J59" s="41"/>
      <c r="K59" s="41"/>
      <c r="L59" s="41"/>
      <c r="M59" s="50"/>
      <c r="N59" s="50"/>
      <c r="O59" s="39">
        <f t="shared" si="7"/>
        <v>0</v>
      </c>
      <c r="P59" s="39"/>
      <c r="Q59" s="41"/>
      <c r="R59" s="39">
        <f t="shared" si="8"/>
        <v>0</v>
      </c>
      <c r="S59" s="41"/>
      <c r="T59" s="41"/>
      <c r="U59" s="41"/>
      <c r="V59" s="41"/>
    </row>
    <row r="60" spans="1:22" s="38" customFormat="1" ht="25.5" x14ac:dyDescent="0.25">
      <c r="A60" s="39">
        <v>6</v>
      </c>
      <c r="B60" s="4" t="s">
        <v>190</v>
      </c>
      <c r="C60" s="40">
        <v>306</v>
      </c>
      <c r="D60" s="5"/>
      <c r="E60" s="41"/>
      <c r="F60" s="41"/>
      <c r="G60" s="41"/>
      <c r="H60" s="41"/>
      <c r="I60" s="41"/>
      <c r="J60" s="41"/>
      <c r="K60" s="41"/>
      <c r="L60" s="41"/>
      <c r="M60" s="50"/>
      <c r="N60" s="50"/>
      <c r="O60" s="39">
        <f t="shared" si="7"/>
        <v>0</v>
      </c>
      <c r="P60" s="39"/>
      <c r="Q60" s="41"/>
      <c r="R60" s="39">
        <f t="shared" si="8"/>
        <v>0</v>
      </c>
      <c r="S60" s="41"/>
      <c r="T60" s="41"/>
      <c r="U60" s="41"/>
      <c r="V60" s="41"/>
    </row>
    <row r="61" spans="1:22" s="38" customFormat="1" ht="71.25" x14ac:dyDescent="0.25">
      <c r="A61" s="39">
        <v>7</v>
      </c>
      <c r="B61" s="4" t="s">
        <v>496</v>
      </c>
      <c r="C61" s="40">
        <v>307</v>
      </c>
      <c r="D61" s="5"/>
      <c r="E61" s="41"/>
      <c r="F61" s="41"/>
      <c r="G61" s="41"/>
      <c r="H61" s="41"/>
      <c r="I61" s="41"/>
      <c r="J61" s="41"/>
      <c r="K61" s="41"/>
      <c r="L61" s="41"/>
      <c r="M61" s="44" t="s">
        <v>524</v>
      </c>
      <c r="N61" s="44" t="s">
        <v>525</v>
      </c>
      <c r="O61" s="39">
        <f t="shared" si="7"/>
        <v>2853.1320000000001</v>
      </c>
      <c r="P61" s="39">
        <f>20.236+100.047+105.031+0.666+2589.578+37.574</f>
        <v>2853.1320000000001</v>
      </c>
      <c r="Q61" s="41"/>
      <c r="R61" s="39">
        <f t="shared" si="8"/>
        <v>0</v>
      </c>
      <c r="S61" s="41"/>
      <c r="T61" s="41"/>
      <c r="U61" s="41"/>
      <c r="V61" s="41"/>
    </row>
    <row r="62" spans="1:22" s="38" customFormat="1" ht="14.25" x14ac:dyDescent="0.25">
      <c r="A62" s="39">
        <v>8</v>
      </c>
      <c r="B62" s="4"/>
      <c r="C62" s="40">
        <v>308</v>
      </c>
      <c r="D62" s="5"/>
      <c r="E62" s="41"/>
      <c r="F62" s="41"/>
      <c r="G62" s="41"/>
      <c r="H62" s="41"/>
      <c r="I62" s="41"/>
      <c r="J62" s="41"/>
      <c r="K62" s="41"/>
      <c r="L62" s="41"/>
      <c r="M62" s="41"/>
      <c r="N62" s="41"/>
      <c r="O62" s="39">
        <f t="shared" si="7"/>
        <v>0</v>
      </c>
      <c r="P62" s="39"/>
      <c r="Q62" s="41"/>
      <c r="R62" s="39">
        <f t="shared" si="8"/>
        <v>0</v>
      </c>
      <c r="S62" s="41"/>
      <c r="T62" s="41"/>
      <c r="U62" s="41"/>
      <c r="V62" s="41"/>
    </row>
    <row r="63" spans="1:22" s="38" customFormat="1" ht="14.25" x14ac:dyDescent="0.25">
      <c r="A63" s="39">
        <v>9</v>
      </c>
      <c r="B63" s="4"/>
      <c r="C63" s="40">
        <v>309</v>
      </c>
      <c r="D63" s="5"/>
      <c r="E63" s="41"/>
      <c r="F63" s="41"/>
      <c r="G63" s="41"/>
      <c r="H63" s="41"/>
      <c r="I63" s="41"/>
      <c r="J63" s="41"/>
      <c r="K63" s="41"/>
      <c r="L63" s="41"/>
      <c r="M63" s="41"/>
      <c r="N63" s="41"/>
      <c r="O63" s="39">
        <f t="shared" si="7"/>
        <v>0</v>
      </c>
      <c r="P63" s="39"/>
      <c r="Q63" s="41"/>
      <c r="R63" s="39">
        <f t="shared" si="8"/>
        <v>0</v>
      </c>
      <c r="S63" s="41"/>
      <c r="T63" s="41"/>
      <c r="U63" s="41"/>
      <c r="V63" s="41"/>
    </row>
    <row r="64" spans="1:22" s="38" customFormat="1" ht="14.25" x14ac:dyDescent="0.25">
      <c r="A64" s="39">
        <v>10</v>
      </c>
      <c r="B64" s="4"/>
      <c r="C64" s="40">
        <v>310</v>
      </c>
      <c r="D64" s="5"/>
      <c r="E64" s="41"/>
      <c r="F64" s="41"/>
      <c r="G64" s="41"/>
      <c r="H64" s="41"/>
      <c r="I64" s="41"/>
      <c r="J64" s="41"/>
      <c r="K64" s="41"/>
      <c r="L64" s="41"/>
      <c r="M64" s="41"/>
      <c r="N64" s="41"/>
      <c r="O64" s="39">
        <f t="shared" si="7"/>
        <v>0</v>
      </c>
      <c r="P64" s="39"/>
      <c r="Q64" s="41"/>
      <c r="R64" s="39">
        <f t="shared" si="8"/>
        <v>0</v>
      </c>
      <c r="S64" s="41"/>
      <c r="T64" s="41"/>
      <c r="U64" s="41"/>
      <c r="V64" s="41"/>
    </row>
    <row r="65" spans="1:22" s="38" customFormat="1" ht="14.25" x14ac:dyDescent="0.25">
      <c r="A65" s="39">
        <v>11</v>
      </c>
      <c r="B65" s="4"/>
      <c r="C65" s="40">
        <v>311</v>
      </c>
      <c r="D65" s="5"/>
      <c r="E65" s="41"/>
      <c r="F65" s="41"/>
      <c r="G65" s="41"/>
      <c r="H65" s="41"/>
      <c r="I65" s="41"/>
      <c r="J65" s="41"/>
      <c r="K65" s="41"/>
      <c r="L65" s="41"/>
      <c r="M65" s="41"/>
      <c r="N65" s="41"/>
      <c r="O65" s="39">
        <f t="shared" si="7"/>
        <v>0</v>
      </c>
      <c r="P65" s="39"/>
      <c r="Q65" s="41"/>
      <c r="R65" s="39">
        <f t="shared" si="8"/>
        <v>0</v>
      </c>
      <c r="S65" s="41"/>
      <c r="T65" s="41"/>
      <c r="U65" s="41"/>
      <c r="V65" s="41"/>
    </row>
    <row r="66" spans="1:22" s="38" customFormat="1" ht="14.25" x14ac:dyDescent="0.25">
      <c r="A66" s="39">
        <v>12</v>
      </c>
      <c r="B66" s="4"/>
      <c r="C66" s="40">
        <v>312</v>
      </c>
      <c r="D66" s="5"/>
      <c r="E66" s="41"/>
      <c r="F66" s="41"/>
      <c r="G66" s="41"/>
      <c r="H66" s="41"/>
      <c r="I66" s="41"/>
      <c r="J66" s="41"/>
      <c r="K66" s="41"/>
      <c r="L66" s="41"/>
      <c r="M66" s="41"/>
      <c r="N66" s="41"/>
      <c r="O66" s="39">
        <f t="shared" si="7"/>
        <v>0</v>
      </c>
      <c r="P66" s="39"/>
      <c r="Q66" s="41"/>
      <c r="R66" s="39">
        <f t="shared" si="8"/>
        <v>0</v>
      </c>
      <c r="S66" s="41"/>
      <c r="T66" s="41"/>
      <c r="U66" s="41"/>
      <c r="V66" s="41"/>
    </row>
    <row r="67" spans="1:22" s="38" customFormat="1" ht="14.25" x14ac:dyDescent="0.25">
      <c r="A67" s="39">
        <v>13</v>
      </c>
      <c r="B67" s="4"/>
      <c r="C67" s="40">
        <v>313</v>
      </c>
      <c r="D67" s="5"/>
      <c r="E67" s="41"/>
      <c r="F67" s="41"/>
      <c r="G67" s="41"/>
      <c r="H67" s="41"/>
      <c r="I67" s="41"/>
      <c r="J67" s="41"/>
      <c r="K67" s="41"/>
      <c r="L67" s="41"/>
      <c r="M67" s="41"/>
      <c r="N67" s="41"/>
      <c r="O67" s="39">
        <f t="shared" si="7"/>
        <v>0</v>
      </c>
      <c r="P67" s="39"/>
      <c r="Q67" s="41"/>
      <c r="R67" s="39">
        <f t="shared" si="8"/>
        <v>0</v>
      </c>
      <c r="S67" s="41"/>
      <c r="T67" s="41"/>
      <c r="U67" s="41"/>
      <c r="V67" s="41"/>
    </row>
    <row r="68" spans="1:22" s="38" customFormat="1" ht="14.25" x14ac:dyDescent="0.25">
      <c r="A68" s="39" t="s">
        <v>184</v>
      </c>
      <c r="B68" s="4"/>
      <c r="C68" s="40" t="s">
        <v>184</v>
      </c>
      <c r="D68" s="5"/>
      <c r="E68" s="41"/>
      <c r="F68" s="41"/>
      <c r="G68" s="41"/>
      <c r="H68" s="41"/>
      <c r="I68" s="41"/>
      <c r="J68" s="41"/>
      <c r="K68" s="41"/>
      <c r="L68" s="41"/>
      <c r="M68" s="41"/>
      <c r="N68" s="41"/>
      <c r="O68" s="39">
        <f t="shared" si="7"/>
        <v>0</v>
      </c>
      <c r="P68" s="39"/>
      <c r="Q68" s="41"/>
      <c r="R68" s="39">
        <f t="shared" si="8"/>
        <v>0</v>
      </c>
      <c r="S68" s="41"/>
      <c r="T68" s="41"/>
      <c r="U68" s="41"/>
      <c r="V68" s="41"/>
    </row>
    <row r="69" spans="1:22" s="38" customFormat="1" ht="14.25" x14ac:dyDescent="0.25">
      <c r="A69" s="39"/>
      <c r="B69" s="4"/>
      <c r="C69" s="40"/>
      <c r="D69" s="5"/>
      <c r="E69" s="41"/>
      <c r="F69" s="41"/>
      <c r="G69" s="41"/>
      <c r="H69" s="41"/>
      <c r="I69" s="41"/>
      <c r="J69" s="41"/>
      <c r="K69" s="41"/>
      <c r="L69" s="41"/>
      <c r="M69" s="41"/>
      <c r="N69" s="41"/>
      <c r="O69" s="39">
        <f>SUM(V69+R69+P69+Q69)</f>
        <v>0</v>
      </c>
      <c r="P69" s="39"/>
      <c r="Q69" s="41"/>
      <c r="R69" s="39">
        <f>SUM(S69:U69)</f>
        <v>0</v>
      </c>
      <c r="S69" s="41"/>
      <c r="T69" s="41"/>
      <c r="U69" s="41"/>
      <c r="V69" s="41"/>
    </row>
    <row r="70" spans="1:22" s="38" customFormat="1" ht="14.25" x14ac:dyDescent="0.25">
      <c r="A70" s="86"/>
      <c r="B70" s="86"/>
      <c r="C70" s="86">
        <v>400</v>
      </c>
      <c r="D70" s="94" t="s">
        <v>482</v>
      </c>
      <c r="E70" s="95"/>
      <c r="F70" s="95"/>
      <c r="G70" s="95"/>
      <c r="H70" s="95"/>
      <c r="I70" s="95"/>
      <c r="J70" s="95"/>
      <c r="K70" s="95"/>
      <c r="L70" s="95"/>
      <c r="M70" s="95"/>
      <c r="N70" s="95"/>
      <c r="O70" s="86">
        <f>SUM(O71:O91)</f>
        <v>0</v>
      </c>
      <c r="P70" s="86">
        <f t="shared" ref="P70:V70" si="9">SUM(P71:P91)</f>
        <v>0</v>
      </c>
      <c r="Q70" s="86">
        <f t="shared" si="9"/>
        <v>0</v>
      </c>
      <c r="R70" s="86">
        <f t="shared" si="9"/>
        <v>0</v>
      </c>
      <c r="S70" s="86">
        <f t="shared" si="9"/>
        <v>0</v>
      </c>
      <c r="T70" s="86">
        <f t="shared" si="9"/>
        <v>0</v>
      </c>
      <c r="U70" s="86">
        <f t="shared" si="9"/>
        <v>0</v>
      </c>
      <c r="V70" s="86">
        <f t="shared" si="9"/>
        <v>0</v>
      </c>
    </row>
    <row r="71" spans="1:22" s="38" customFormat="1" ht="76.5" x14ac:dyDescent="0.25">
      <c r="A71" s="39">
        <v>1</v>
      </c>
      <c r="B71" s="5" t="s">
        <v>32</v>
      </c>
      <c r="C71" s="52">
        <v>401</v>
      </c>
      <c r="D71" s="5" t="s">
        <v>97</v>
      </c>
      <c r="E71" s="41"/>
      <c r="F71" s="41"/>
      <c r="G71" s="41"/>
      <c r="H71" s="41"/>
      <c r="I71" s="41"/>
      <c r="J71" s="41"/>
      <c r="K71" s="41"/>
      <c r="L71" s="41"/>
      <c r="M71" s="41"/>
      <c r="N71" s="41"/>
      <c r="O71" s="39">
        <f t="shared" ref="O71:O91" si="10">SUM(V71+R71+P71+Q71)</f>
        <v>0</v>
      </c>
      <c r="P71" s="39"/>
      <c r="Q71" s="41"/>
      <c r="R71" s="39">
        <f t="shared" ref="R71:R91" si="11">SUM(S71:U71)</f>
        <v>0</v>
      </c>
      <c r="S71" s="41"/>
      <c r="T71" s="41"/>
      <c r="U71" s="41"/>
      <c r="V71" s="41"/>
    </row>
    <row r="72" spans="1:22" s="38" customFormat="1" ht="89.25" x14ac:dyDescent="0.25">
      <c r="A72" s="39">
        <v>2</v>
      </c>
      <c r="B72" s="5" t="s">
        <v>33</v>
      </c>
      <c r="C72" s="52">
        <v>402</v>
      </c>
      <c r="D72" s="5" t="s">
        <v>98</v>
      </c>
      <c r="E72" s="41"/>
      <c r="F72" s="41"/>
      <c r="G72" s="41"/>
      <c r="H72" s="41"/>
      <c r="I72" s="41"/>
      <c r="J72" s="41"/>
      <c r="K72" s="41"/>
      <c r="L72" s="41"/>
      <c r="M72" s="41"/>
      <c r="N72" s="41"/>
      <c r="O72" s="39">
        <f t="shared" si="10"/>
        <v>0</v>
      </c>
      <c r="P72" s="39"/>
      <c r="Q72" s="41"/>
      <c r="R72" s="39">
        <f t="shared" si="11"/>
        <v>0</v>
      </c>
      <c r="S72" s="41"/>
      <c r="T72" s="41"/>
      <c r="U72" s="41"/>
      <c r="V72" s="41"/>
    </row>
    <row r="73" spans="1:22" s="38" customFormat="1" ht="102" x14ac:dyDescent="0.25">
      <c r="A73" s="39">
        <v>3</v>
      </c>
      <c r="B73" s="5" t="s">
        <v>34</v>
      </c>
      <c r="C73" s="52">
        <v>403</v>
      </c>
      <c r="D73" s="5" t="s">
        <v>99</v>
      </c>
      <c r="E73" s="41"/>
      <c r="F73" s="41"/>
      <c r="G73" s="41"/>
      <c r="H73" s="41"/>
      <c r="I73" s="41"/>
      <c r="J73" s="41"/>
      <c r="K73" s="41"/>
      <c r="L73" s="41"/>
      <c r="M73" s="41"/>
      <c r="N73" s="41"/>
      <c r="O73" s="39">
        <f t="shared" si="10"/>
        <v>0</v>
      </c>
      <c r="P73" s="39"/>
      <c r="Q73" s="41"/>
      <c r="R73" s="39">
        <f t="shared" si="11"/>
        <v>0</v>
      </c>
      <c r="S73" s="41"/>
      <c r="T73" s="41"/>
      <c r="U73" s="41"/>
      <c r="V73" s="41"/>
    </row>
    <row r="74" spans="1:22" s="38" customFormat="1" ht="76.5" x14ac:dyDescent="0.25">
      <c r="A74" s="39">
        <v>4</v>
      </c>
      <c r="B74" s="5" t="s">
        <v>35</v>
      </c>
      <c r="C74" s="52">
        <v>404</v>
      </c>
      <c r="D74" s="5" t="s">
        <v>100</v>
      </c>
      <c r="E74" s="41"/>
      <c r="F74" s="41"/>
      <c r="G74" s="41"/>
      <c r="H74" s="41"/>
      <c r="I74" s="41"/>
      <c r="J74" s="41"/>
      <c r="K74" s="41"/>
      <c r="L74" s="41"/>
      <c r="M74" s="41"/>
      <c r="N74" s="41"/>
      <c r="O74" s="39">
        <f t="shared" si="10"/>
        <v>0</v>
      </c>
      <c r="P74" s="39"/>
      <c r="Q74" s="41"/>
      <c r="R74" s="39">
        <f t="shared" si="11"/>
        <v>0</v>
      </c>
      <c r="S74" s="41"/>
      <c r="T74" s="41"/>
      <c r="U74" s="41"/>
      <c r="V74" s="41"/>
    </row>
    <row r="75" spans="1:22" s="38" customFormat="1" ht="63.75" x14ac:dyDescent="0.25">
      <c r="A75" s="39">
        <v>5</v>
      </c>
      <c r="B75" s="5" t="s">
        <v>36</v>
      </c>
      <c r="C75" s="52">
        <v>405</v>
      </c>
      <c r="D75" s="5" t="s">
        <v>101</v>
      </c>
      <c r="E75" s="41"/>
      <c r="F75" s="41"/>
      <c r="G75" s="41"/>
      <c r="H75" s="41"/>
      <c r="I75" s="41"/>
      <c r="J75" s="41"/>
      <c r="K75" s="41"/>
      <c r="L75" s="41"/>
      <c r="M75" s="41"/>
      <c r="N75" s="41"/>
      <c r="O75" s="39">
        <f t="shared" si="10"/>
        <v>0</v>
      </c>
      <c r="P75" s="39"/>
      <c r="Q75" s="41"/>
      <c r="R75" s="39">
        <f t="shared" si="11"/>
        <v>0</v>
      </c>
      <c r="S75" s="41"/>
      <c r="T75" s="41"/>
      <c r="U75" s="41"/>
      <c r="V75" s="41"/>
    </row>
    <row r="76" spans="1:22" s="38" customFormat="1" ht="76.5" x14ac:dyDescent="0.25">
      <c r="A76" s="39">
        <v>6</v>
      </c>
      <c r="B76" s="7" t="s">
        <v>37</v>
      </c>
      <c r="C76" s="52">
        <v>406</v>
      </c>
      <c r="D76" s="7" t="s">
        <v>102</v>
      </c>
      <c r="E76" s="41"/>
      <c r="F76" s="41"/>
      <c r="G76" s="41"/>
      <c r="H76" s="41"/>
      <c r="I76" s="41"/>
      <c r="J76" s="42"/>
      <c r="K76" s="41"/>
      <c r="L76" s="41"/>
      <c r="M76" s="41"/>
      <c r="N76" s="41"/>
      <c r="O76" s="39">
        <v>0</v>
      </c>
      <c r="P76" s="39"/>
      <c r="Q76" s="41"/>
      <c r="R76" s="39">
        <f t="shared" si="11"/>
        <v>0</v>
      </c>
      <c r="S76" s="41"/>
      <c r="T76" s="41"/>
      <c r="U76" s="41"/>
      <c r="V76" s="41"/>
    </row>
    <row r="77" spans="1:22" s="38" customFormat="1" ht="63.75" x14ac:dyDescent="0.25">
      <c r="A77" s="39">
        <v>7</v>
      </c>
      <c r="B77" s="5" t="s">
        <v>38</v>
      </c>
      <c r="C77" s="52">
        <v>407</v>
      </c>
      <c r="D77" s="5" t="s">
        <v>103</v>
      </c>
      <c r="E77" s="41"/>
      <c r="F77" s="41"/>
      <c r="G77" s="41"/>
      <c r="H77" s="41"/>
      <c r="I77" s="41"/>
      <c r="J77" s="41"/>
      <c r="K77" s="41"/>
      <c r="L77" s="41"/>
      <c r="M77" s="41"/>
      <c r="N77" s="41"/>
      <c r="O77" s="39">
        <f t="shared" si="10"/>
        <v>0</v>
      </c>
      <c r="P77" s="39"/>
      <c r="Q77" s="41"/>
      <c r="R77" s="39">
        <f t="shared" si="11"/>
        <v>0</v>
      </c>
      <c r="S77" s="41"/>
      <c r="T77" s="41"/>
      <c r="U77" s="41"/>
      <c r="V77" s="41"/>
    </row>
    <row r="78" spans="1:22" s="38" customFormat="1" ht="63.75" x14ac:dyDescent="0.25">
      <c r="A78" s="39">
        <v>8</v>
      </c>
      <c r="B78" s="5" t="s">
        <v>39</v>
      </c>
      <c r="C78" s="52">
        <v>408</v>
      </c>
      <c r="D78" s="5" t="s">
        <v>104</v>
      </c>
      <c r="E78" s="41"/>
      <c r="F78" s="41"/>
      <c r="G78" s="41"/>
      <c r="H78" s="41"/>
      <c r="I78" s="41"/>
      <c r="J78" s="41"/>
      <c r="K78" s="41"/>
      <c r="L78" s="41"/>
      <c r="M78" s="41"/>
      <c r="N78" s="41"/>
      <c r="O78" s="39">
        <f t="shared" si="10"/>
        <v>0</v>
      </c>
      <c r="P78" s="39"/>
      <c r="Q78" s="41"/>
      <c r="R78" s="39">
        <f t="shared" si="11"/>
        <v>0</v>
      </c>
      <c r="S78" s="41"/>
      <c r="T78" s="41"/>
      <c r="U78" s="41"/>
      <c r="V78" s="41"/>
    </row>
    <row r="79" spans="1:22" s="38" customFormat="1" ht="76.5" x14ac:dyDescent="0.25">
      <c r="A79" s="39">
        <v>9</v>
      </c>
      <c r="B79" s="5" t="s">
        <v>40</v>
      </c>
      <c r="C79" s="52">
        <v>409</v>
      </c>
      <c r="D79" s="5" t="s">
        <v>105</v>
      </c>
      <c r="E79" s="41"/>
      <c r="F79" s="41"/>
      <c r="G79" s="41"/>
      <c r="H79" s="41"/>
      <c r="I79" s="41"/>
      <c r="J79" s="41"/>
      <c r="K79" s="41"/>
      <c r="L79" s="41"/>
      <c r="M79" s="41"/>
      <c r="N79" s="41"/>
      <c r="O79" s="39">
        <f t="shared" si="10"/>
        <v>0</v>
      </c>
      <c r="P79" s="39"/>
      <c r="Q79" s="41"/>
      <c r="R79" s="39">
        <f t="shared" si="11"/>
        <v>0</v>
      </c>
      <c r="S79" s="41"/>
      <c r="T79" s="41"/>
      <c r="U79" s="41"/>
      <c r="V79" s="41"/>
    </row>
    <row r="80" spans="1:22" s="38" customFormat="1" ht="89.25" x14ac:dyDescent="0.25">
      <c r="A80" s="39">
        <v>10</v>
      </c>
      <c r="B80" s="5" t="s">
        <v>41</v>
      </c>
      <c r="C80" s="52">
        <v>410</v>
      </c>
      <c r="D80" s="5" t="s">
        <v>106</v>
      </c>
      <c r="E80" s="41"/>
      <c r="F80" s="41"/>
      <c r="G80" s="41"/>
      <c r="H80" s="41"/>
      <c r="I80" s="41"/>
      <c r="J80" s="41"/>
      <c r="K80" s="41"/>
      <c r="L80" s="41"/>
      <c r="M80" s="41"/>
      <c r="N80" s="41"/>
      <c r="O80" s="39">
        <f t="shared" si="10"/>
        <v>0</v>
      </c>
      <c r="P80" s="39"/>
      <c r="Q80" s="41"/>
      <c r="R80" s="39">
        <f t="shared" si="11"/>
        <v>0</v>
      </c>
      <c r="S80" s="41"/>
      <c r="T80" s="41"/>
      <c r="U80" s="41"/>
      <c r="V80" s="41"/>
    </row>
    <row r="81" spans="1:22" s="38" customFormat="1" ht="63.75" x14ac:dyDescent="0.25">
      <c r="A81" s="39">
        <v>11</v>
      </c>
      <c r="B81" s="5" t="s">
        <v>42</v>
      </c>
      <c r="C81" s="52">
        <v>411</v>
      </c>
      <c r="D81" s="5" t="s">
        <v>107</v>
      </c>
      <c r="E81" s="41"/>
      <c r="F81" s="41"/>
      <c r="G81" s="41"/>
      <c r="H81" s="41"/>
      <c r="I81" s="41"/>
      <c r="J81" s="41"/>
      <c r="K81" s="41"/>
      <c r="L81" s="41"/>
      <c r="M81" s="41"/>
      <c r="N81" s="41"/>
      <c r="O81" s="39">
        <f t="shared" si="10"/>
        <v>0</v>
      </c>
      <c r="P81" s="39"/>
      <c r="Q81" s="41"/>
      <c r="R81" s="39">
        <f t="shared" si="11"/>
        <v>0</v>
      </c>
      <c r="S81" s="41"/>
      <c r="T81" s="41"/>
      <c r="U81" s="41"/>
      <c r="V81" s="41"/>
    </row>
    <row r="82" spans="1:22" s="38" customFormat="1" ht="76.5" x14ac:dyDescent="0.25">
      <c r="A82" s="39">
        <v>12</v>
      </c>
      <c r="B82" s="5" t="s">
        <v>43</v>
      </c>
      <c r="C82" s="52">
        <v>412</v>
      </c>
      <c r="D82" s="5" t="s">
        <v>108</v>
      </c>
      <c r="E82" s="41"/>
      <c r="F82" s="41"/>
      <c r="G82" s="41"/>
      <c r="H82" s="41"/>
      <c r="I82" s="41"/>
      <c r="J82" s="41"/>
      <c r="K82" s="41"/>
      <c r="L82" s="41"/>
      <c r="M82" s="41"/>
      <c r="N82" s="41"/>
      <c r="O82" s="39">
        <f t="shared" si="10"/>
        <v>0</v>
      </c>
      <c r="P82" s="39"/>
      <c r="Q82" s="41"/>
      <c r="R82" s="39">
        <f t="shared" si="11"/>
        <v>0</v>
      </c>
      <c r="S82" s="41"/>
      <c r="T82" s="41"/>
      <c r="U82" s="41"/>
      <c r="V82" s="41"/>
    </row>
    <row r="83" spans="1:22" s="38" customFormat="1" ht="63.75" x14ac:dyDescent="0.25">
      <c r="A83" s="39">
        <v>13</v>
      </c>
      <c r="B83" s="5" t="s">
        <v>44</v>
      </c>
      <c r="C83" s="52">
        <v>413</v>
      </c>
      <c r="D83" s="5" t="s">
        <v>109</v>
      </c>
      <c r="E83" s="41"/>
      <c r="F83" s="41"/>
      <c r="G83" s="41"/>
      <c r="H83" s="41"/>
      <c r="I83" s="41"/>
      <c r="J83" s="41"/>
      <c r="K83" s="41"/>
      <c r="L83" s="41"/>
      <c r="M83" s="41"/>
      <c r="N83" s="41"/>
      <c r="O83" s="39">
        <f t="shared" si="10"/>
        <v>0</v>
      </c>
      <c r="P83" s="39"/>
      <c r="Q83" s="41"/>
      <c r="R83" s="39">
        <f t="shared" si="11"/>
        <v>0</v>
      </c>
      <c r="S83" s="41"/>
      <c r="T83" s="41"/>
      <c r="U83" s="41"/>
      <c r="V83" s="41"/>
    </row>
    <row r="84" spans="1:22" s="38" customFormat="1" ht="63.75" x14ac:dyDescent="0.25">
      <c r="A84" s="39">
        <v>14</v>
      </c>
      <c r="B84" s="5" t="s">
        <v>45</v>
      </c>
      <c r="C84" s="52">
        <v>414</v>
      </c>
      <c r="D84" s="5" t="s">
        <v>110</v>
      </c>
      <c r="E84" s="41"/>
      <c r="F84" s="41"/>
      <c r="G84" s="41"/>
      <c r="H84" s="41"/>
      <c r="I84" s="41"/>
      <c r="J84" s="41"/>
      <c r="K84" s="41"/>
      <c r="L84" s="41"/>
      <c r="M84" s="41"/>
      <c r="N84" s="41"/>
      <c r="O84" s="39">
        <f t="shared" si="10"/>
        <v>0</v>
      </c>
      <c r="P84" s="39"/>
      <c r="Q84" s="41"/>
      <c r="R84" s="39">
        <f t="shared" si="11"/>
        <v>0</v>
      </c>
      <c r="S84" s="41"/>
      <c r="T84" s="41"/>
      <c r="U84" s="41"/>
      <c r="V84" s="41"/>
    </row>
    <row r="85" spans="1:22" s="38" customFormat="1" ht="14.25" x14ac:dyDescent="0.25">
      <c r="A85" s="39">
        <v>15</v>
      </c>
      <c r="B85" s="4"/>
      <c r="C85" s="40">
        <v>415</v>
      </c>
      <c r="D85" s="5"/>
      <c r="E85" s="41"/>
      <c r="F85" s="41"/>
      <c r="G85" s="41"/>
      <c r="H85" s="41"/>
      <c r="I85" s="41"/>
      <c r="J85" s="41"/>
      <c r="K85" s="41"/>
      <c r="L85" s="41"/>
      <c r="M85" s="41"/>
      <c r="N85" s="41"/>
      <c r="O85" s="39">
        <f t="shared" si="10"/>
        <v>0</v>
      </c>
      <c r="P85" s="39"/>
      <c r="Q85" s="41"/>
      <c r="R85" s="39">
        <f t="shared" si="11"/>
        <v>0</v>
      </c>
      <c r="S85" s="41"/>
      <c r="T85" s="41"/>
      <c r="U85" s="41"/>
      <c r="V85" s="41"/>
    </row>
    <row r="86" spans="1:22" s="38" customFormat="1" ht="14.25" x14ac:dyDescent="0.25">
      <c r="A86" s="39">
        <v>16</v>
      </c>
      <c r="B86" s="4"/>
      <c r="C86" s="40">
        <v>416</v>
      </c>
      <c r="D86" s="5"/>
      <c r="E86" s="41"/>
      <c r="F86" s="41"/>
      <c r="G86" s="41"/>
      <c r="H86" s="41"/>
      <c r="I86" s="41"/>
      <c r="J86" s="41"/>
      <c r="K86" s="41"/>
      <c r="L86" s="41"/>
      <c r="M86" s="41"/>
      <c r="N86" s="41"/>
      <c r="O86" s="39">
        <f t="shared" si="10"/>
        <v>0</v>
      </c>
      <c r="P86" s="39"/>
      <c r="Q86" s="41"/>
      <c r="R86" s="39">
        <f t="shared" si="11"/>
        <v>0</v>
      </c>
      <c r="S86" s="41"/>
      <c r="T86" s="41"/>
      <c r="U86" s="41"/>
      <c r="V86" s="41"/>
    </row>
    <row r="87" spans="1:22" s="38" customFormat="1" ht="14.25" x14ac:dyDescent="0.25">
      <c r="A87" s="39">
        <v>17</v>
      </c>
      <c r="B87" s="4"/>
      <c r="C87" s="40">
        <v>417</v>
      </c>
      <c r="D87" s="5"/>
      <c r="E87" s="41"/>
      <c r="F87" s="41"/>
      <c r="G87" s="41"/>
      <c r="H87" s="41"/>
      <c r="I87" s="41"/>
      <c r="J87" s="41"/>
      <c r="K87" s="41"/>
      <c r="L87" s="41"/>
      <c r="M87" s="41"/>
      <c r="N87" s="41"/>
      <c r="O87" s="39">
        <f t="shared" si="10"/>
        <v>0</v>
      </c>
      <c r="P87" s="39"/>
      <c r="Q87" s="41"/>
      <c r="R87" s="39">
        <f t="shared" si="11"/>
        <v>0</v>
      </c>
      <c r="S87" s="41"/>
      <c r="T87" s="41"/>
      <c r="U87" s="41"/>
      <c r="V87" s="41"/>
    </row>
    <row r="88" spans="1:22" s="38" customFormat="1" ht="14.25" x14ac:dyDescent="0.25">
      <c r="A88" s="39">
        <v>18</v>
      </c>
      <c r="B88" s="4"/>
      <c r="C88" s="40">
        <v>418</v>
      </c>
      <c r="D88" s="5"/>
      <c r="E88" s="41"/>
      <c r="F88" s="41"/>
      <c r="G88" s="41"/>
      <c r="H88" s="41"/>
      <c r="I88" s="41"/>
      <c r="J88" s="41"/>
      <c r="K88" s="41"/>
      <c r="L88" s="41"/>
      <c r="M88" s="41"/>
      <c r="N88" s="41"/>
      <c r="O88" s="39">
        <f t="shared" si="10"/>
        <v>0</v>
      </c>
      <c r="P88" s="39"/>
      <c r="Q88" s="41"/>
      <c r="R88" s="39">
        <f t="shared" si="11"/>
        <v>0</v>
      </c>
      <c r="S88" s="41"/>
      <c r="T88" s="41"/>
      <c r="U88" s="41"/>
      <c r="V88" s="41"/>
    </row>
    <row r="89" spans="1:22" s="38" customFormat="1" ht="14.25" x14ac:dyDescent="0.25">
      <c r="A89" s="39">
        <v>19</v>
      </c>
      <c r="B89" s="4"/>
      <c r="C89" s="40">
        <v>419</v>
      </c>
      <c r="D89" s="5"/>
      <c r="E89" s="41"/>
      <c r="F89" s="41"/>
      <c r="G89" s="41"/>
      <c r="H89" s="41"/>
      <c r="I89" s="41"/>
      <c r="J89" s="41"/>
      <c r="K89" s="41"/>
      <c r="L89" s="41"/>
      <c r="M89" s="41"/>
      <c r="N89" s="41"/>
      <c r="O89" s="39">
        <f t="shared" si="10"/>
        <v>0</v>
      </c>
      <c r="P89" s="39"/>
      <c r="Q89" s="41"/>
      <c r="R89" s="39">
        <f t="shared" si="11"/>
        <v>0</v>
      </c>
      <c r="S89" s="41"/>
      <c r="T89" s="41"/>
      <c r="U89" s="41"/>
      <c r="V89" s="41"/>
    </row>
    <row r="90" spans="1:22" s="38" customFormat="1" ht="14.25" x14ac:dyDescent="0.25">
      <c r="A90" s="39" t="s">
        <v>184</v>
      </c>
      <c r="B90" s="4"/>
      <c r="C90" s="40" t="s">
        <v>184</v>
      </c>
      <c r="D90" s="5"/>
      <c r="E90" s="41"/>
      <c r="F90" s="41"/>
      <c r="G90" s="41"/>
      <c r="H90" s="41"/>
      <c r="I90" s="41"/>
      <c r="J90" s="41"/>
      <c r="K90" s="41"/>
      <c r="L90" s="41"/>
      <c r="M90" s="41"/>
      <c r="N90" s="41"/>
      <c r="O90" s="39">
        <f t="shared" si="10"/>
        <v>0</v>
      </c>
      <c r="P90" s="39"/>
      <c r="Q90" s="41"/>
      <c r="R90" s="39">
        <f t="shared" si="11"/>
        <v>0</v>
      </c>
      <c r="S90" s="41"/>
      <c r="T90" s="41"/>
      <c r="U90" s="41"/>
      <c r="V90" s="41"/>
    </row>
    <row r="91" spans="1:22" s="38" customFormat="1" ht="14.25" x14ac:dyDescent="0.25">
      <c r="A91" s="39"/>
      <c r="B91" s="4"/>
      <c r="C91" s="40"/>
      <c r="D91" s="5"/>
      <c r="E91" s="41"/>
      <c r="F91" s="41"/>
      <c r="G91" s="41"/>
      <c r="H91" s="41"/>
      <c r="I91" s="41"/>
      <c r="J91" s="41"/>
      <c r="K91" s="41"/>
      <c r="L91" s="41"/>
      <c r="M91" s="41"/>
      <c r="N91" s="41"/>
      <c r="O91" s="39">
        <f t="shared" si="10"/>
        <v>0</v>
      </c>
      <c r="P91" s="39"/>
      <c r="Q91" s="41"/>
      <c r="R91" s="39">
        <f t="shared" si="11"/>
        <v>0</v>
      </c>
      <c r="S91" s="41"/>
      <c r="T91" s="41"/>
      <c r="U91" s="41"/>
      <c r="V91" s="41"/>
    </row>
    <row r="92" spans="1:22" s="38" customFormat="1" ht="34.5" customHeight="1" x14ac:dyDescent="0.25">
      <c r="A92" s="53"/>
      <c r="B92" s="53"/>
      <c r="C92" s="53">
        <v>1200</v>
      </c>
      <c r="D92" s="97" t="s">
        <v>483</v>
      </c>
      <c r="E92" s="98"/>
      <c r="F92" s="98"/>
      <c r="G92" s="98"/>
      <c r="H92" s="98"/>
      <c r="I92" s="98"/>
      <c r="J92" s="98"/>
      <c r="K92" s="98"/>
      <c r="L92" s="98"/>
      <c r="M92" s="98"/>
      <c r="N92" s="98"/>
      <c r="O92" s="53">
        <f>SUM(O93:O117)</f>
        <v>419.45499999999998</v>
      </c>
      <c r="P92" s="53">
        <f t="shared" ref="P92:V92" si="12">SUM(P93:P117)</f>
        <v>419.45499999999998</v>
      </c>
      <c r="Q92" s="53">
        <f t="shared" si="12"/>
        <v>0</v>
      </c>
      <c r="R92" s="53">
        <f t="shared" si="12"/>
        <v>0</v>
      </c>
      <c r="S92" s="53">
        <f t="shared" si="12"/>
        <v>0</v>
      </c>
      <c r="T92" s="53">
        <f t="shared" si="12"/>
        <v>0</v>
      </c>
      <c r="U92" s="53">
        <f t="shared" si="12"/>
        <v>0</v>
      </c>
      <c r="V92" s="53">
        <f t="shared" si="12"/>
        <v>0</v>
      </c>
    </row>
    <row r="93" spans="1:22" s="38" customFormat="1" ht="76.5" x14ac:dyDescent="0.25">
      <c r="A93" s="39">
        <v>1</v>
      </c>
      <c r="B93" s="4" t="s">
        <v>14</v>
      </c>
      <c r="C93" s="52">
        <v>1201</v>
      </c>
      <c r="D93" s="5" t="s">
        <v>79</v>
      </c>
      <c r="E93" s="5"/>
      <c r="F93" s="41"/>
      <c r="G93" s="41"/>
      <c r="H93" s="41"/>
      <c r="I93" s="41"/>
      <c r="J93" s="42"/>
      <c r="K93" s="41"/>
      <c r="L93" s="42"/>
      <c r="M93" s="41"/>
      <c r="N93" s="41"/>
      <c r="O93" s="39">
        <f t="shared" ref="O93:O117" si="13">SUM(V93+R93+P93+Q93)</f>
        <v>0</v>
      </c>
      <c r="P93" s="39"/>
      <c r="Q93" s="41"/>
      <c r="R93" s="39">
        <f t="shared" ref="R93:R117" si="14">SUM(S93:U93)</f>
        <v>0</v>
      </c>
      <c r="S93" s="41"/>
      <c r="T93" s="41"/>
      <c r="U93" s="41"/>
      <c r="V93" s="41"/>
    </row>
    <row r="94" spans="1:22" s="38" customFormat="1" ht="191.25" x14ac:dyDescent="0.25">
      <c r="A94" s="39">
        <v>2</v>
      </c>
      <c r="B94" s="4" t="s">
        <v>15</v>
      </c>
      <c r="C94" s="52">
        <v>1202</v>
      </c>
      <c r="D94" s="5" t="s">
        <v>80</v>
      </c>
      <c r="E94" s="6"/>
      <c r="F94" s="29" t="s">
        <v>504</v>
      </c>
      <c r="G94" s="41"/>
      <c r="H94" s="41"/>
      <c r="I94" s="42" t="s">
        <v>511</v>
      </c>
      <c r="J94" s="42" t="str">
        <f>J55</f>
        <v>Решение  «О бюджете Большеключинского сельсовета
на 2024год и плановый период
2025-2026годов» №36-146р от  25.12.23г</v>
      </c>
      <c r="K94" s="41"/>
      <c r="L94" s="41"/>
      <c r="M94" s="44" t="s">
        <v>526</v>
      </c>
      <c r="N94" s="44" t="s">
        <v>527</v>
      </c>
      <c r="O94" s="39">
        <f t="shared" si="13"/>
        <v>417.45499999999998</v>
      </c>
      <c r="P94" s="39">
        <f>397.787+19.668</f>
        <v>417.45499999999998</v>
      </c>
      <c r="Q94" s="41"/>
      <c r="R94" s="39">
        <f t="shared" si="14"/>
        <v>0</v>
      </c>
      <c r="S94" s="41"/>
      <c r="T94" s="41"/>
      <c r="U94" s="41"/>
      <c r="V94" s="41"/>
    </row>
    <row r="95" spans="1:22" s="38" customFormat="1" ht="130.5" customHeight="1" x14ac:dyDescent="0.25">
      <c r="A95" s="39">
        <v>3</v>
      </c>
      <c r="B95" s="4" t="s">
        <v>16</v>
      </c>
      <c r="C95" s="52">
        <v>1203</v>
      </c>
      <c r="D95" s="5" t="s">
        <v>81</v>
      </c>
      <c r="E95" s="5"/>
      <c r="F95" s="41"/>
      <c r="G95" s="41"/>
      <c r="H95" s="41"/>
      <c r="I95" s="41"/>
      <c r="J95" s="41"/>
      <c r="K95" s="41"/>
      <c r="L95" s="41"/>
      <c r="M95" s="41"/>
      <c r="N95" s="41"/>
      <c r="O95" s="39">
        <f t="shared" si="13"/>
        <v>0</v>
      </c>
      <c r="P95" s="39"/>
      <c r="Q95" s="41"/>
      <c r="R95" s="39">
        <f t="shared" si="14"/>
        <v>0</v>
      </c>
      <c r="S95" s="41"/>
      <c r="T95" s="41"/>
      <c r="U95" s="41"/>
      <c r="V95" s="41"/>
    </row>
    <row r="96" spans="1:22" s="38" customFormat="1" ht="63.75" x14ac:dyDescent="0.25">
      <c r="A96" s="39">
        <v>4</v>
      </c>
      <c r="B96" s="4" t="s">
        <v>17</v>
      </c>
      <c r="C96" s="52">
        <v>1204</v>
      </c>
      <c r="D96" s="5" t="s">
        <v>82</v>
      </c>
      <c r="E96" s="5"/>
      <c r="F96" s="41"/>
      <c r="G96" s="41"/>
      <c r="H96" s="41"/>
      <c r="I96" s="41"/>
      <c r="J96" s="41"/>
      <c r="K96" s="41"/>
      <c r="L96" s="41"/>
      <c r="M96" s="41"/>
      <c r="N96" s="41"/>
      <c r="O96" s="39">
        <f t="shared" si="13"/>
        <v>0</v>
      </c>
      <c r="P96" s="39"/>
      <c r="Q96" s="41"/>
      <c r="R96" s="39">
        <f t="shared" si="14"/>
        <v>0</v>
      </c>
      <c r="S96" s="41"/>
      <c r="T96" s="41"/>
      <c r="U96" s="41"/>
      <c r="V96" s="41"/>
    </row>
    <row r="97" spans="1:22" s="38" customFormat="1" ht="71.25" customHeight="1" x14ac:dyDescent="0.25">
      <c r="A97" s="39">
        <v>5</v>
      </c>
      <c r="B97" s="4" t="s">
        <v>18</v>
      </c>
      <c r="C97" s="52">
        <v>1205</v>
      </c>
      <c r="D97" s="5" t="s">
        <v>83</v>
      </c>
      <c r="E97" s="5"/>
      <c r="F97" s="48" t="s">
        <v>504</v>
      </c>
      <c r="G97" s="41"/>
      <c r="H97" s="41"/>
      <c r="I97" s="42" t="s">
        <v>511</v>
      </c>
      <c r="J97" s="42" t="s">
        <v>509</v>
      </c>
      <c r="K97" s="41"/>
      <c r="L97" s="41"/>
      <c r="M97" s="44" t="s">
        <v>514</v>
      </c>
      <c r="N97" s="44" t="s">
        <v>515</v>
      </c>
      <c r="O97" s="39">
        <f t="shared" si="13"/>
        <v>2</v>
      </c>
      <c r="P97" s="39">
        <v>2</v>
      </c>
      <c r="Q97" s="41"/>
      <c r="R97" s="39">
        <f t="shared" si="14"/>
        <v>0</v>
      </c>
      <c r="S97" s="41"/>
      <c r="T97" s="41"/>
      <c r="U97" s="41"/>
      <c r="V97" s="41"/>
    </row>
    <row r="98" spans="1:22" s="38" customFormat="1" ht="114.75" x14ac:dyDescent="0.25">
      <c r="A98" s="39">
        <v>6</v>
      </c>
      <c r="B98" s="4" t="s">
        <v>19</v>
      </c>
      <c r="C98" s="52">
        <v>1206</v>
      </c>
      <c r="D98" s="5" t="s">
        <v>84</v>
      </c>
      <c r="E98" s="5"/>
      <c r="F98" s="41"/>
      <c r="G98" s="41"/>
      <c r="H98" s="41"/>
      <c r="I98" s="41"/>
      <c r="J98" s="41"/>
      <c r="K98" s="41"/>
      <c r="L98" s="41"/>
      <c r="M98" s="41"/>
      <c r="N98" s="41"/>
      <c r="O98" s="39">
        <f t="shared" si="13"/>
        <v>0</v>
      </c>
      <c r="P98" s="39"/>
      <c r="Q98" s="41"/>
      <c r="R98" s="39">
        <f t="shared" si="14"/>
        <v>0</v>
      </c>
      <c r="S98" s="41"/>
      <c r="T98" s="41"/>
      <c r="U98" s="41"/>
      <c r="V98" s="41"/>
    </row>
    <row r="99" spans="1:22" s="38" customFormat="1" ht="63.75" x14ac:dyDescent="0.25">
      <c r="A99" s="39">
        <v>7</v>
      </c>
      <c r="B99" s="4" t="s">
        <v>20</v>
      </c>
      <c r="C99" s="52">
        <v>1207</v>
      </c>
      <c r="D99" s="5" t="s">
        <v>85</v>
      </c>
      <c r="E99" s="5"/>
      <c r="F99" s="41"/>
      <c r="G99" s="41"/>
      <c r="H99" s="41"/>
      <c r="I99" s="41"/>
      <c r="J99" s="41"/>
      <c r="K99" s="41"/>
      <c r="L99" s="41"/>
      <c r="M99" s="41"/>
      <c r="N99" s="41"/>
      <c r="O99" s="39">
        <f t="shared" si="13"/>
        <v>0</v>
      </c>
      <c r="P99" s="39"/>
      <c r="Q99" s="41"/>
      <c r="R99" s="39">
        <f t="shared" si="14"/>
        <v>0</v>
      </c>
      <c r="S99" s="41"/>
      <c r="T99" s="41"/>
      <c r="U99" s="41"/>
      <c r="V99" s="41"/>
    </row>
    <row r="100" spans="1:22" s="38" customFormat="1" ht="89.25" x14ac:dyDescent="0.25">
      <c r="A100" s="39">
        <v>8</v>
      </c>
      <c r="B100" s="4" t="s">
        <v>21</v>
      </c>
      <c r="C100" s="52">
        <v>1208</v>
      </c>
      <c r="D100" s="5" t="s">
        <v>86</v>
      </c>
      <c r="E100" s="5"/>
      <c r="F100" s="41"/>
      <c r="G100" s="41"/>
      <c r="H100" s="41"/>
      <c r="I100" s="41"/>
      <c r="J100" s="41"/>
      <c r="K100" s="41"/>
      <c r="L100" s="41"/>
      <c r="M100" s="41"/>
      <c r="N100" s="41"/>
      <c r="O100" s="39">
        <f t="shared" si="13"/>
        <v>0</v>
      </c>
      <c r="P100" s="39"/>
      <c r="Q100" s="41"/>
      <c r="R100" s="39">
        <f t="shared" si="14"/>
        <v>0</v>
      </c>
      <c r="S100" s="41"/>
      <c r="T100" s="41"/>
      <c r="U100" s="41"/>
      <c r="V100" s="41"/>
    </row>
    <row r="101" spans="1:22" s="38" customFormat="1" ht="102" x14ac:dyDescent="0.25">
      <c r="A101" s="39">
        <v>9</v>
      </c>
      <c r="B101" s="4" t="s">
        <v>22</v>
      </c>
      <c r="C101" s="52">
        <v>1209</v>
      </c>
      <c r="D101" s="5" t="s">
        <v>87</v>
      </c>
      <c r="E101" s="5"/>
      <c r="F101" s="41"/>
      <c r="G101" s="41"/>
      <c r="H101" s="41"/>
      <c r="I101" s="41"/>
      <c r="J101" s="41"/>
      <c r="K101" s="41"/>
      <c r="L101" s="41"/>
      <c r="M101" s="41"/>
      <c r="N101" s="41"/>
      <c r="O101" s="39">
        <f t="shared" si="13"/>
        <v>0</v>
      </c>
      <c r="P101" s="39"/>
      <c r="Q101" s="41"/>
      <c r="R101" s="39">
        <f t="shared" si="14"/>
        <v>0</v>
      </c>
      <c r="S101" s="41"/>
      <c r="T101" s="41"/>
      <c r="U101" s="41"/>
      <c r="V101" s="41"/>
    </row>
    <row r="102" spans="1:22" s="38" customFormat="1" ht="63.75" x14ac:dyDescent="0.25">
      <c r="A102" s="39">
        <v>10</v>
      </c>
      <c r="B102" s="4" t="s">
        <v>23</v>
      </c>
      <c r="C102" s="52">
        <v>1210</v>
      </c>
      <c r="D102" s="5" t="s">
        <v>88</v>
      </c>
      <c r="E102" s="5"/>
      <c r="F102" s="41"/>
      <c r="G102" s="41"/>
      <c r="H102" s="41"/>
      <c r="I102" s="41"/>
      <c r="J102" s="41"/>
      <c r="K102" s="41"/>
      <c r="L102" s="41"/>
      <c r="M102" s="41"/>
      <c r="N102" s="41"/>
      <c r="O102" s="39">
        <f t="shared" si="13"/>
        <v>0</v>
      </c>
      <c r="P102" s="39"/>
      <c r="Q102" s="41"/>
      <c r="R102" s="39">
        <f t="shared" si="14"/>
        <v>0</v>
      </c>
      <c r="S102" s="41"/>
      <c r="T102" s="41"/>
      <c r="U102" s="41"/>
      <c r="V102" s="41"/>
    </row>
    <row r="103" spans="1:22" s="38" customFormat="1" ht="76.5" x14ac:dyDescent="0.25">
      <c r="A103" s="39">
        <v>11</v>
      </c>
      <c r="B103" s="4" t="s">
        <v>24</v>
      </c>
      <c r="C103" s="52">
        <v>1211</v>
      </c>
      <c r="D103" s="5" t="s">
        <v>89</v>
      </c>
      <c r="E103" s="5"/>
      <c r="F103" s="41"/>
      <c r="G103" s="41"/>
      <c r="H103" s="41"/>
      <c r="I103" s="41"/>
      <c r="J103" s="41"/>
      <c r="K103" s="41"/>
      <c r="L103" s="41"/>
      <c r="M103" s="41"/>
      <c r="N103" s="41"/>
      <c r="O103" s="39">
        <f t="shared" si="13"/>
        <v>0</v>
      </c>
      <c r="P103" s="39"/>
      <c r="Q103" s="41"/>
      <c r="R103" s="39">
        <f t="shared" si="14"/>
        <v>0</v>
      </c>
      <c r="S103" s="41"/>
      <c r="T103" s="41"/>
      <c r="U103" s="41"/>
      <c r="V103" s="41"/>
    </row>
    <row r="104" spans="1:22" s="38" customFormat="1" ht="63.75" x14ac:dyDescent="0.25">
      <c r="A104" s="39">
        <v>12</v>
      </c>
      <c r="B104" s="4" t="s">
        <v>25</v>
      </c>
      <c r="C104" s="52">
        <v>1212</v>
      </c>
      <c r="D104" s="5" t="s">
        <v>90</v>
      </c>
      <c r="E104" s="5"/>
      <c r="F104" s="41"/>
      <c r="G104" s="41"/>
      <c r="H104" s="41"/>
      <c r="I104" s="41"/>
      <c r="J104" s="41"/>
      <c r="K104" s="41"/>
      <c r="L104" s="41"/>
      <c r="M104" s="41"/>
      <c r="N104" s="41"/>
      <c r="O104" s="39">
        <f t="shared" si="13"/>
        <v>0</v>
      </c>
      <c r="P104" s="39"/>
      <c r="Q104" s="41"/>
      <c r="R104" s="39">
        <f t="shared" si="14"/>
        <v>0</v>
      </c>
      <c r="S104" s="41"/>
      <c r="T104" s="41"/>
      <c r="U104" s="41"/>
      <c r="V104" s="41"/>
    </row>
    <row r="105" spans="1:22" s="38" customFormat="1" ht="63.75" x14ac:dyDescent="0.25">
      <c r="A105" s="39">
        <v>13</v>
      </c>
      <c r="B105" s="4" t="s">
        <v>26</v>
      </c>
      <c r="C105" s="52">
        <v>1213</v>
      </c>
      <c r="D105" s="5" t="s">
        <v>91</v>
      </c>
      <c r="E105" s="5"/>
      <c r="F105" s="41"/>
      <c r="G105" s="41"/>
      <c r="H105" s="41"/>
      <c r="I105" s="41"/>
      <c r="J105" s="41"/>
      <c r="K105" s="41"/>
      <c r="L105" s="41"/>
      <c r="M105" s="41"/>
      <c r="N105" s="41"/>
      <c r="O105" s="39">
        <f t="shared" si="13"/>
        <v>0</v>
      </c>
      <c r="P105" s="39"/>
      <c r="Q105" s="41"/>
      <c r="R105" s="39">
        <f t="shared" si="14"/>
        <v>0</v>
      </c>
      <c r="S105" s="41"/>
      <c r="T105" s="41"/>
      <c r="U105" s="41"/>
      <c r="V105" s="41"/>
    </row>
    <row r="106" spans="1:22" s="38" customFormat="1" ht="63.75" x14ac:dyDescent="0.25">
      <c r="A106" s="39">
        <v>14</v>
      </c>
      <c r="B106" s="4" t="s">
        <v>27</v>
      </c>
      <c r="C106" s="52">
        <v>1214</v>
      </c>
      <c r="D106" s="5" t="s">
        <v>92</v>
      </c>
      <c r="E106" s="5"/>
      <c r="F106" s="5"/>
      <c r="G106" s="41"/>
      <c r="H106" s="41"/>
      <c r="I106" s="41"/>
      <c r="J106" s="41"/>
      <c r="K106" s="41"/>
      <c r="L106" s="41"/>
      <c r="M106" s="41"/>
      <c r="N106" s="41"/>
      <c r="O106" s="39">
        <f t="shared" si="13"/>
        <v>0</v>
      </c>
      <c r="P106" s="39"/>
      <c r="Q106" s="41"/>
      <c r="R106" s="39">
        <f t="shared" si="14"/>
        <v>0</v>
      </c>
      <c r="S106" s="41"/>
      <c r="T106" s="41"/>
      <c r="U106" s="41"/>
      <c r="V106" s="41"/>
    </row>
    <row r="107" spans="1:22" s="38" customFormat="1" ht="63.75" x14ac:dyDescent="0.25">
      <c r="A107" s="39">
        <v>15</v>
      </c>
      <c r="B107" s="4" t="s">
        <v>28</v>
      </c>
      <c r="C107" s="52">
        <v>1215</v>
      </c>
      <c r="D107" s="5" t="s">
        <v>93</v>
      </c>
      <c r="E107" s="5"/>
      <c r="F107" s="41"/>
      <c r="G107" s="41"/>
      <c r="H107" s="41"/>
      <c r="I107" s="41"/>
      <c r="J107" s="41"/>
      <c r="K107" s="41"/>
      <c r="L107" s="41"/>
      <c r="M107" s="41"/>
      <c r="N107" s="41"/>
      <c r="O107" s="39">
        <f t="shared" si="13"/>
        <v>0</v>
      </c>
      <c r="P107" s="39"/>
      <c r="Q107" s="41"/>
      <c r="R107" s="39">
        <f t="shared" si="14"/>
        <v>0</v>
      </c>
      <c r="S107" s="41"/>
      <c r="T107" s="41"/>
      <c r="U107" s="41"/>
      <c r="V107" s="41"/>
    </row>
    <row r="108" spans="1:22" s="38" customFormat="1" ht="63.75" x14ac:dyDescent="0.25">
      <c r="A108" s="39">
        <v>16</v>
      </c>
      <c r="B108" s="4" t="s">
        <v>29</v>
      </c>
      <c r="C108" s="52">
        <v>1216</v>
      </c>
      <c r="D108" s="5" t="s">
        <v>94</v>
      </c>
      <c r="E108" s="5"/>
      <c r="F108" s="41"/>
      <c r="G108" s="41"/>
      <c r="H108" s="41"/>
      <c r="I108" s="41"/>
      <c r="J108" s="41"/>
      <c r="K108" s="41"/>
      <c r="L108" s="41"/>
      <c r="M108" s="41"/>
      <c r="N108" s="41"/>
      <c r="O108" s="39">
        <f t="shared" si="13"/>
        <v>0</v>
      </c>
      <c r="P108" s="39"/>
      <c r="Q108" s="41"/>
      <c r="R108" s="39">
        <f t="shared" si="14"/>
        <v>0</v>
      </c>
      <c r="S108" s="41"/>
      <c r="T108" s="41"/>
      <c r="U108" s="41"/>
      <c r="V108" s="41"/>
    </row>
    <row r="109" spans="1:22" s="38" customFormat="1" ht="76.5" x14ac:dyDescent="0.25">
      <c r="A109" s="39">
        <v>17</v>
      </c>
      <c r="B109" s="4" t="s">
        <v>30</v>
      </c>
      <c r="C109" s="52">
        <v>1217</v>
      </c>
      <c r="D109" s="5" t="s">
        <v>95</v>
      </c>
      <c r="E109" s="5"/>
      <c r="F109" s="41"/>
      <c r="G109" s="41"/>
      <c r="H109" s="41"/>
      <c r="I109" s="41"/>
      <c r="J109" s="41"/>
      <c r="K109" s="41"/>
      <c r="L109" s="41"/>
      <c r="M109" s="41"/>
      <c r="N109" s="41"/>
      <c r="O109" s="39">
        <f t="shared" si="13"/>
        <v>0</v>
      </c>
      <c r="P109" s="39"/>
      <c r="Q109" s="41"/>
      <c r="R109" s="39">
        <f t="shared" si="14"/>
        <v>0</v>
      </c>
      <c r="S109" s="41"/>
      <c r="T109" s="41"/>
      <c r="U109" s="41"/>
      <c r="V109" s="41"/>
    </row>
    <row r="110" spans="1:22" s="38" customFormat="1" ht="63.75" x14ac:dyDescent="0.25">
      <c r="A110" s="39">
        <v>18</v>
      </c>
      <c r="B110" s="4" t="s">
        <v>31</v>
      </c>
      <c r="C110" s="52">
        <v>1218</v>
      </c>
      <c r="D110" s="5" t="s">
        <v>96</v>
      </c>
      <c r="E110" s="5"/>
      <c r="F110" s="5"/>
      <c r="G110" s="41"/>
      <c r="H110" s="41"/>
      <c r="I110" s="41"/>
      <c r="J110" s="41"/>
      <c r="K110" s="41"/>
      <c r="L110" s="41"/>
      <c r="M110" s="41"/>
      <c r="N110" s="41"/>
      <c r="O110" s="39">
        <f t="shared" si="13"/>
        <v>0</v>
      </c>
      <c r="P110" s="39"/>
      <c r="Q110" s="41"/>
      <c r="R110" s="39">
        <f t="shared" si="14"/>
        <v>0</v>
      </c>
      <c r="S110" s="41"/>
      <c r="T110" s="41"/>
      <c r="U110" s="41"/>
      <c r="V110" s="41"/>
    </row>
    <row r="111" spans="1:22" s="38" customFormat="1" ht="14.25" x14ac:dyDescent="0.25">
      <c r="A111" s="39">
        <v>19</v>
      </c>
      <c r="B111" s="4"/>
      <c r="C111" s="40">
        <v>1219</v>
      </c>
      <c r="D111" s="5"/>
      <c r="E111" s="41"/>
      <c r="F111" s="41"/>
      <c r="G111" s="41"/>
      <c r="H111" s="41"/>
      <c r="I111" s="41"/>
      <c r="J111" s="41"/>
      <c r="K111" s="41"/>
      <c r="L111" s="41"/>
      <c r="M111" s="41"/>
      <c r="N111" s="41"/>
      <c r="O111" s="39">
        <f t="shared" si="13"/>
        <v>0</v>
      </c>
      <c r="P111" s="39"/>
      <c r="Q111" s="41"/>
      <c r="R111" s="39">
        <f t="shared" si="14"/>
        <v>0</v>
      </c>
      <c r="S111" s="41"/>
      <c r="T111" s="41"/>
      <c r="U111" s="41"/>
      <c r="V111" s="41"/>
    </row>
    <row r="112" spans="1:22" s="38" customFormat="1" ht="14.25" x14ac:dyDescent="0.25">
      <c r="A112" s="39">
        <v>20</v>
      </c>
      <c r="B112" s="4"/>
      <c r="C112" s="40">
        <v>1220</v>
      </c>
      <c r="D112" s="5"/>
      <c r="E112" s="41"/>
      <c r="F112" s="41"/>
      <c r="G112" s="41"/>
      <c r="H112" s="41"/>
      <c r="I112" s="41"/>
      <c r="J112" s="41"/>
      <c r="K112" s="41"/>
      <c r="L112" s="41"/>
      <c r="M112" s="41"/>
      <c r="N112" s="41"/>
      <c r="O112" s="39">
        <f t="shared" si="13"/>
        <v>0</v>
      </c>
      <c r="P112" s="39"/>
      <c r="Q112" s="41"/>
      <c r="R112" s="39">
        <f t="shared" si="14"/>
        <v>0</v>
      </c>
      <c r="S112" s="41"/>
      <c r="T112" s="41"/>
      <c r="U112" s="41"/>
      <c r="V112" s="41"/>
    </row>
    <row r="113" spans="1:22" s="38" customFormat="1" ht="14.25" x14ac:dyDescent="0.25">
      <c r="A113" s="39">
        <v>21</v>
      </c>
      <c r="B113" s="4"/>
      <c r="C113" s="40">
        <v>1221</v>
      </c>
      <c r="D113" s="5"/>
      <c r="E113" s="41"/>
      <c r="F113" s="41"/>
      <c r="G113" s="41"/>
      <c r="H113" s="41"/>
      <c r="I113" s="41"/>
      <c r="J113" s="41"/>
      <c r="K113" s="41"/>
      <c r="L113" s="41"/>
      <c r="M113" s="41"/>
      <c r="N113" s="41"/>
      <c r="O113" s="39">
        <f t="shared" si="13"/>
        <v>0</v>
      </c>
      <c r="P113" s="39"/>
      <c r="Q113" s="41"/>
      <c r="R113" s="39">
        <f t="shared" si="14"/>
        <v>0</v>
      </c>
      <c r="S113" s="41"/>
      <c r="T113" s="41"/>
      <c r="U113" s="41"/>
      <c r="V113" s="41"/>
    </row>
    <row r="114" spans="1:22" s="38" customFormat="1" ht="14.25" x14ac:dyDescent="0.25">
      <c r="A114" s="39">
        <v>22</v>
      </c>
      <c r="B114" s="4"/>
      <c r="C114" s="40">
        <v>1222</v>
      </c>
      <c r="D114" s="5"/>
      <c r="E114" s="41"/>
      <c r="F114" s="41"/>
      <c r="G114" s="41"/>
      <c r="H114" s="41"/>
      <c r="I114" s="41"/>
      <c r="J114" s="41"/>
      <c r="K114" s="41"/>
      <c r="L114" s="41"/>
      <c r="M114" s="41"/>
      <c r="N114" s="41"/>
      <c r="O114" s="39">
        <f t="shared" si="13"/>
        <v>0</v>
      </c>
      <c r="P114" s="39"/>
      <c r="Q114" s="41"/>
      <c r="R114" s="39">
        <f t="shared" si="14"/>
        <v>0</v>
      </c>
      <c r="S114" s="41"/>
      <c r="T114" s="41"/>
      <c r="U114" s="41"/>
      <c r="V114" s="41"/>
    </row>
    <row r="115" spans="1:22" s="38" customFormat="1" ht="14.25" x14ac:dyDescent="0.25">
      <c r="A115" s="39">
        <v>23</v>
      </c>
      <c r="B115" s="4"/>
      <c r="C115" s="40">
        <v>1223</v>
      </c>
      <c r="D115" s="5"/>
      <c r="E115" s="41"/>
      <c r="F115" s="41"/>
      <c r="G115" s="41"/>
      <c r="H115" s="41"/>
      <c r="I115" s="41"/>
      <c r="J115" s="41"/>
      <c r="K115" s="41"/>
      <c r="L115" s="41"/>
      <c r="M115" s="41"/>
      <c r="N115" s="41"/>
      <c r="O115" s="39">
        <f t="shared" si="13"/>
        <v>0</v>
      </c>
      <c r="P115" s="39"/>
      <c r="Q115" s="41"/>
      <c r="R115" s="39">
        <f t="shared" si="14"/>
        <v>0</v>
      </c>
      <c r="S115" s="41"/>
      <c r="T115" s="41"/>
      <c r="U115" s="41"/>
      <c r="V115" s="41"/>
    </row>
    <row r="116" spans="1:22" s="38" customFormat="1" ht="14.25" x14ac:dyDescent="0.25">
      <c r="A116" s="39" t="s">
        <v>184</v>
      </c>
      <c r="B116" s="4"/>
      <c r="C116" s="40" t="s">
        <v>184</v>
      </c>
      <c r="D116" s="5"/>
      <c r="E116" s="41"/>
      <c r="F116" s="41"/>
      <c r="G116" s="41"/>
      <c r="H116" s="41"/>
      <c r="I116" s="41"/>
      <c r="J116" s="41"/>
      <c r="K116" s="41"/>
      <c r="L116" s="41"/>
      <c r="M116" s="41"/>
      <c r="N116" s="41"/>
      <c r="O116" s="39">
        <f t="shared" si="13"/>
        <v>0</v>
      </c>
      <c r="P116" s="39"/>
      <c r="Q116" s="41"/>
      <c r="R116" s="39">
        <f t="shared" si="14"/>
        <v>0</v>
      </c>
      <c r="S116" s="41"/>
      <c r="T116" s="41"/>
      <c r="U116" s="41"/>
      <c r="V116" s="41"/>
    </row>
    <row r="117" spans="1:22" s="38" customFormat="1" ht="14.25" x14ac:dyDescent="0.25">
      <c r="A117" s="39"/>
      <c r="B117" s="4"/>
      <c r="C117" s="40"/>
      <c r="D117" s="5"/>
      <c r="E117" s="41"/>
      <c r="F117" s="41"/>
      <c r="G117" s="41"/>
      <c r="H117" s="41"/>
      <c r="I117" s="41"/>
      <c r="J117" s="41"/>
      <c r="K117" s="41"/>
      <c r="L117" s="41"/>
      <c r="M117" s="41"/>
      <c r="N117" s="41"/>
      <c r="O117" s="39">
        <f t="shared" si="13"/>
        <v>0</v>
      </c>
      <c r="P117" s="39"/>
      <c r="Q117" s="41"/>
      <c r="R117" s="39">
        <f t="shared" si="14"/>
        <v>0</v>
      </c>
      <c r="S117" s="41"/>
      <c r="T117" s="41"/>
      <c r="U117" s="41"/>
      <c r="V117" s="41"/>
    </row>
    <row r="118" spans="1:22" s="38" customFormat="1" ht="36.75" customHeight="1" x14ac:dyDescent="0.25">
      <c r="A118" s="37"/>
      <c r="B118" s="54"/>
      <c r="C118" s="37">
        <v>600</v>
      </c>
      <c r="D118" s="89" t="s">
        <v>484</v>
      </c>
      <c r="E118" s="90"/>
      <c r="F118" s="90"/>
      <c r="G118" s="90"/>
      <c r="H118" s="90"/>
      <c r="I118" s="90"/>
      <c r="J118" s="90"/>
      <c r="K118" s="90"/>
      <c r="L118" s="90"/>
      <c r="M118" s="90"/>
      <c r="N118" s="90"/>
      <c r="O118" s="55" t="s">
        <v>191</v>
      </c>
      <c r="P118" s="55" t="s">
        <v>191</v>
      </c>
      <c r="Q118" s="55" t="s">
        <v>191</v>
      </c>
      <c r="R118" s="55" t="s">
        <v>191</v>
      </c>
      <c r="S118" s="55" t="s">
        <v>191</v>
      </c>
      <c r="T118" s="55" t="s">
        <v>191</v>
      </c>
      <c r="U118" s="55" t="s">
        <v>191</v>
      </c>
      <c r="V118" s="55" t="s">
        <v>191</v>
      </c>
    </row>
    <row r="119" spans="1:22" s="38" customFormat="1" ht="99.75" x14ac:dyDescent="0.25">
      <c r="A119" s="39">
        <v>1</v>
      </c>
      <c r="B119" s="4" t="s">
        <v>1</v>
      </c>
      <c r="C119" s="40">
        <v>601</v>
      </c>
      <c r="D119" s="5" t="s">
        <v>66</v>
      </c>
      <c r="E119" s="56" t="s">
        <v>191</v>
      </c>
      <c r="F119" s="56" t="s">
        <v>191</v>
      </c>
      <c r="G119" s="56" t="s">
        <v>191</v>
      </c>
      <c r="H119" s="56" t="s">
        <v>191</v>
      </c>
      <c r="I119" s="56" t="s">
        <v>191</v>
      </c>
      <c r="J119" s="56" t="s">
        <v>191</v>
      </c>
      <c r="K119" s="56" t="s">
        <v>191</v>
      </c>
      <c r="L119" s="57" t="s">
        <v>497</v>
      </c>
      <c r="M119" s="56" t="s">
        <v>191</v>
      </c>
      <c r="N119" s="56" t="s">
        <v>191</v>
      </c>
      <c r="O119" s="56" t="s">
        <v>191</v>
      </c>
      <c r="P119" s="56" t="s">
        <v>191</v>
      </c>
      <c r="Q119" s="56" t="s">
        <v>191</v>
      </c>
      <c r="R119" s="56" t="s">
        <v>191</v>
      </c>
      <c r="S119" s="56" t="s">
        <v>191</v>
      </c>
      <c r="T119" s="56" t="s">
        <v>191</v>
      </c>
      <c r="U119" s="56" t="s">
        <v>191</v>
      </c>
      <c r="V119" s="56" t="s">
        <v>191</v>
      </c>
    </row>
    <row r="120" spans="1:22" s="38" customFormat="1" ht="63.75" x14ac:dyDescent="0.25">
      <c r="A120" s="39">
        <v>2</v>
      </c>
      <c r="B120" s="4" t="s">
        <v>2</v>
      </c>
      <c r="C120" s="40">
        <v>602</v>
      </c>
      <c r="D120" s="5" t="s">
        <v>67</v>
      </c>
      <c r="E120" s="56" t="s">
        <v>191</v>
      </c>
      <c r="F120" s="56" t="s">
        <v>191</v>
      </c>
      <c r="G120" s="56" t="s">
        <v>191</v>
      </c>
      <c r="H120" s="56" t="s">
        <v>191</v>
      </c>
      <c r="I120" s="56" t="s">
        <v>191</v>
      </c>
      <c r="J120" s="56" t="s">
        <v>191</v>
      </c>
      <c r="K120" s="56" t="s">
        <v>191</v>
      </c>
      <c r="L120" s="41"/>
      <c r="M120" s="56" t="s">
        <v>191</v>
      </c>
      <c r="N120" s="56" t="s">
        <v>191</v>
      </c>
      <c r="O120" s="56" t="s">
        <v>191</v>
      </c>
      <c r="P120" s="56" t="s">
        <v>191</v>
      </c>
      <c r="Q120" s="56" t="s">
        <v>191</v>
      </c>
      <c r="R120" s="56" t="s">
        <v>191</v>
      </c>
      <c r="S120" s="56" t="s">
        <v>191</v>
      </c>
      <c r="T120" s="56" t="s">
        <v>191</v>
      </c>
      <c r="U120" s="56" t="s">
        <v>191</v>
      </c>
      <c r="V120" s="56" t="s">
        <v>191</v>
      </c>
    </row>
    <row r="121" spans="1:22" s="38" customFormat="1" ht="99.75" x14ac:dyDescent="0.25">
      <c r="A121" s="39">
        <v>3</v>
      </c>
      <c r="B121" s="4" t="s">
        <v>3</v>
      </c>
      <c r="C121" s="40">
        <v>603</v>
      </c>
      <c r="D121" s="5" t="s">
        <v>68</v>
      </c>
      <c r="E121" s="56" t="s">
        <v>191</v>
      </c>
      <c r="F121" s="56" t="s">
        <v>191</v>
      </c>
      <c r="G121" s="56" t="s">
        <v>191</v>
      </c>
      <c r="H121" s="56" t="s">
        <v>191</v>
      </c>
      <c r="I121" s="56" t="s">
        <v>191</v>
      </c>
      <c r="J121" s="56" t="s">
        <v>191</v>
      </c>
      <c r="K121" s="56" t="s">
        <v>191</v>
      </c>
      <c r="L121" s="57" t="s">
        <v>497</v>
      </c>
      <c r="M121" s="56" t="s">
        <v>191</v>
      </c>
      <c r="N121" s="56" t="s">
        <v>191</v>
      </c>
      <c r="O121" s="56" t="s">
        <v>191</v>
      </c>
      <c r="P121" s="56" t="s">
        <v>191</v>
      </c>
      <c r="Q121" s="56" t="s">
        <v>191</v>
      </c>
      <c r="R121" s="56" t="s">
        <v>191</v>
      </c>
      <c r="S121" s="56" t="s">
        <v>191</v>
      </c>
      <c r="T121" s="56" t="s">
        <v>191</v>
      </c>
      <c r="U121" s="56" t="s">
        <v>191</v>
      </c>
      <c r="V121" s="56" t="s">
        <v>191</v>
      </c>
    </row>
    <row r="122" spans="1:22" s="38" customFormat="1" ht="63.75" x14ac:dyDescent="0.25">
      <c r="A122" s="39">
        <v>4</v>
      </c>
      <c r="B122" s="4" t="s">
        <v>4</v>
      </c>
      <c r="C122" s="40">
        <v>604</v>
      </c>
      <c r="D122" s="5" t="s">
        <v>69</v>
      </c>
      <c r="E122" s="56" t="s">
        <v>191</v>
      </c>
      <c r="F122" s="56" t="s">
        <v>191</v>
      </c>
      <c r="G122" s="56" t="s">
        <v>191</v>
      </c>
      <c r="H122" s="56" t="s">
        <v>191</v>
      </c>
      <c r="I122" s="56" t="s">
        <v>191</v>
      </c>
      <c r="J122" s="56" t="s">
        <v>191</v>
      </c>
      <c r="K122" s="56" t="s">
        <v>191</v>
      </c>
      <c r="L122" s="41"/>
      <c r="M122" s="56" t="s">
        <v>191</v>
      </c>
      <c r="N122" s="56" t="s">
        <v>191</v>
      </c>
      <c r="O122" s="56" t="s">
        <v>191</v>
      </c>
      <c r="P122" s="56" t="s">
        <v>191</v>
      </c>
      <c r="Q122" s="56" t="s">
        <v>191</v>
      </c>
      <c r="R122" s="56" t="s">
        <v>191</v>
      </c>
      <c r="S122" s="56" t="s">
        <v>191</v>
      </c>
      <c r="T122" s="56" t="s">
        <v>191</v>
      </c>
      <c r="U122" s="56" t="s">
        <v>191</v>
      </c>
      <c r="V122" s="56" t="s">
        <v>191</v>
      </c>
    </row>
    <row r="123" spans="1:22" s="38" customFormat="1" ht="63.75" x14ac:dyDescent="0.25">
      <c r="A123" s="39">
        <v>5</v>
      </c>
      <c r="B123" s="4" t="s">
        <v>5</v>
      </c>
      <c r="C123" s="40">
        <v>605</v>
      </c>
      <c r="D123" s="5" t="s">
        <v>70</v>
      </c>
      <c r="E123" s="56" t="s">
        <v>191</v>
      </c>
      <c r="F123" s="56" t="s">
        <v>191</v>
      </c>
      <c r="G123" s="56" t="s">
        <v>191</v>
      </c>
      <c r="H123" s="56" t="s">
        <v>191</v>
      </c>
      <c r="I123" s="56" t="s">
        <v>191</v>
      </c>
      <c r="J123" s="56" t="s">
        <v>191</v>
      </c>
      <c r="K123" s="56" t="s">
        <v>191</v>
      </c>
      <c r="L123" s="41"/>
      <c r="M123" s="56" t="s">
        <v>191</v>
      </c>
      <c r="N123" s="56" t="s">
        <v>191</v>
      </c>
      <c r="O123" s="56" t="s">
        <v>191</v>
      </c>
      <c r="P123" s="56" t="s">
        <v>191</v>
      </c>
      <c r="Q123" s="56" t="s">
        <v>191</v>
      </c>
      <c r="R123" s="56" t="s">
        <v>191</v>
      </c>
      <c r="S123" s="56" t="s">
        <v>191</v>
      </c>
      <c r="T123" s="56" t="s">
        <v>191</v>
      </c>
      <c r="U123" s="56" t="s">
        <v>191</v>
      </c>
      <c r="V123" s="56" t="s">
        <v>191</v>
      </c>
    </row>
    <row r="124" spans="1:22" s="38" customFormat="1" ht="99.75" x14ac:dyDescent="0.25">
      <c r="A124" s="39">
        <v>6</v>
      </c>
      <c r="B124" s="4" t="s">
        <v>6</v>
      </c>
      <c r="C124" s="40">
        <v>606</v>
      </c>
      <c r="D124" s="5" t="s">
        <v>71</v>
      </c>
      <c r="E124" s="56" t="s">
        <v>191</v>
      </c>
      <c r="F124" s="56" t="s">
        <v>191</v>
      </c>
      <c r="G124" s="56" t="s">
        <v>191</v>
      </c>
      <c r="H124" s="56" t="s">
        <v>191</v>
      </c>
      <c r="I124" s="56" t="s">
        <v>191</v>
      </c>
      <c r="J124" s="56" t="s">
        <v>191</v>
      </c>
      <c r="K124" s="56" t="s">
        <v>191</v>
      </c>
      <c r="L124" s="57" t="s">
        <v>497</v>
      </c>
      <c r="M124" s="56" t="s">
        <v>191</v>
      </c>
      <c r="N124" s="56" t="s">
        <v>191</v>
      </c>
      <c r="O124" s="56" t="s">
        <v>191</v>
      </c>
      <c r="P124" s="56" t="s">
        <v>191</v>
      </c>
      <c r="Q124" s="56" t="s">
        <v>191</v>
      </c>
      <c r="R124" s="56" t="s">
        <v>191</v>
      </c>
      <c r="S124" s="56" t="s">
        <v>191</v>
      </c>
      <c r="T124" s="56" t="s">
        <v>191</v>
      </c>
      <c r="U124" s="56" t="s">
        <v>191</v>
      </c>
      <c r="V124" s="56" t="s">
        <v>191</v>
      </c>
    </row>
    <row r="125" spans="1:22" s="38" customFormat="1" ht="76.5" x14ac:dyDescent="0.25">
      <c r="A125" s="39">
        <v>7</v>
      </c>
      <c r="B125" s="4" t="s">
        <v>7</v>
      </c>
      <c r="C125" s="40">
        <v>607</v>
      </c>
      <c r="D125" s="5" t="s">
        <v>72</v>
      </c>
      <c r="E125" s="56" t="s">
        <v>191</v>
      </c>
      <c r="F125" s="56" t="s">
        <v>191</v>
      </c>
      <c r="G125" s="56" t="s">
        <v>191</v>
      </c>
      <c r="H125" s="56" t="s">
        <v>191</v>
      </c>
      <c r="I125" s="56" t="s">
        <v>191</v>
      </c>
      <c r="J125" s="56" t="s">
        <v>191</v>
      </c>
      <c r="K125" s="56" t="s">
        <v>191</v>
      </c>
      <c r="L125" s="41"/>
      <c r="M125" s="56" t="s">
        <v>191</v>
      </c>
      <c r="N125" s="56" t="s">
        <v>191</v>
      </c>
      <c r="O125" s="56" t="s">
        <v>191</v>
      </c>
      <c r="P125" s="56" t="s">
        <v>191</v>
      </c>
      <c r="Q125" s="56" t="s">
        <v>191</v>
      </c>
      <c r="R125" s="56" t="s">
        <v>191</v>
      </c>
      <c r="S125" s="56" t="s">
        <v>191</v>
      </c>
      <c r="T125" s="56" t="s">
        <v>191</v>
      </c>
      <c r="U125" s="56" t="s">
        <v>191</v>
      </c>
      <c r="V125" s="56" t="s">
        <v>191</v>
      </c>
    </row>
    <row r="126" spans="1:22" s="38" customFormat="1" ht="63.75" x14ac:dyDescent="0.25">
      <c r="A126" s="39">
        <v>8</v>
      </c>
      <c r="B126" s="4" t="s">
        <v>8</v>
      </c>
      <c r="C126" s="40">
        <v>608</v>
      </c>
      <c r="D126" s="5" t="s">
        <v>73</v>
      </c>
      <c r="E126" s="56" t="s">
        <v>191</v>
      </c>
      <c r="F126" s="56" t="s">
        <v>191</v>
      </c>
      <c r="G126" s="56" t="s">
        <v>191</v>
      </c>
      <c r="H126" s="56" t="s">
        <v>191</v>
      </c>
      <c r="I126" s="56" t="s">
        <v>191</v>
      </c>
      <c r="J126" s="56" t="s">
        <v>191</v>
      </c>
      <c r="K126" s="56" t="s">
        <v>191</v>
      </c>
      <c r="L126" s="41"/>
      <c r="M126" s="56" t="s">
        <v>191</v>
      </c>
      <c r="N126" s="56" t="s">
        <v>191</v>
      </c>
      <c r="O126" s="56" t="s">
        <v>191</v>
      </c>
      <c r="P126" s="56" t="s">
        <v>191</v>
      </c>
      <c r="Q126" s="56" t="s">
        <v>191</v>
      </c>
      <c r="R126" s="56" t="s">
        <v>191</v>
      </c>
      <c r="S126" s="56" t="s">
        <v>191</v>
      </c>
      <c r="T126" s="56" t="s">
        <v>191</v>
      </c>
      <c r="U126" s="56" t="s">
        <v>191</v>
      </c>
      <c r="V126" s="56" t="s">
        <v>191</v>
      </c>
    </row>
    <row r="127" spans="1:22" s="38" customFormat="1" ht="229.5" x14ac:dyDescent="0.25">
      <c r="A127" s="39">
        <v>9</v>
      </c>
      <c r="B127" s="4" t="s">
        <v>9</v>
      </c>
      <c r="C127" s="40">
        <v>609</v>
      </c>
      <c r="D127" s="5" t="s">
        <v>74</v>
      </c>
      <c r="E127" s="56" t="s">
        <v>191</v>
      </c>
      <c r="F127" s="56" t="s">
        <v>191</v>
      </c>
      <c r="G127" s="56" t="s">
        <v>191</v>
      </c>
      <c r="H127" s="56" t="s">
        <v>191</v>
      </c>
      <c r="I127" s="56" t="s">
        <v>191</v>
      </c>
      <c r="J127" s="56" t="s">
        <v>191</v>
      </c>
      <c r="K127" s="56" t="s">
        <v>191</v>
      </c>
      <c r="L127" s="41"/>
      <c r="M127" s="56" t="s">
        <v>191</v>
      </c>
      <c r="N127" s="56" t="s">
        <v>191</v>
      </c>
      <c r="O127" s="56" t="s">
        <v>191</v>
      </c>
      <c r="P127" s="56" t="s">
        <v>191</v>
      </c>
      <c r="Q127" s="56" t="s">
        <v>191</v>
      </c>
      <c r="R127" s="56" t="s">
        <v>191</v>
      </c>
      <c r="S127" s="56" t="s">
        <v>191</v>
      </c>
      <c r="T127" s="56" t="s">
        <v>191</v>
      </c>
      <c r="U127" s="56" t="s">
        <v>191</v>
      </c>
      <c r="V127" s="56" t="s">
        <v>191</v>
      </c>
    </row>
    <row r="128" spans="1:22" s="38" customFormat="1" ht="178.5" x14ac:dyDescent="0.25">
      <c r="A128" s="39">
        <v>10</v>
      </c>
      <c r="B128" s="4" t="s">
        <v>10</v>
      </c>
      <c r="C128" s="40">
        <v>610</v>
      </c>
      <c r="D128" s="5" t="s">
        <v>75</v>
      </c>
      <c r="E128" s="56" t="s">
        <v>191</v>
      </c>
      <c r="F128" s="56" t="s">
        <v>191</v>
      </c>
      <c r="G128" s="56" t="s">
        <v>191</v>
      </c>
      <c r="H128" s="56" t="s">
        <v>191</v>
      </c>
      <c r="I128" s="56" t="s">
        <v>191</v>
      </c>
      <c r="J128" s="56" t="s">
        <v>191</v>
      </c>
      <c r="K128" s="56" t="s">
        <v>191</v>
      </c>
      <c r="L128" s="41"/>
      <c r="M128" s="56" t="s">
        <v>191</v>
      </c>
      <c r="N128" s="56" t="s">
        <v>191</v>
      </c>
      <c r="O128" s="56" t="s">
        <v>191</v>
      </c>
      <c r="P128" s="56" t="s">
        <v>191</v>
      </c>
      <c r="Q128" s="56" t="s">
        <v>191</v>
      </c>
      <c r="R128" s="56" t="s">
        <v>191</v>
      </c>
      <c r="S128" s="56" t="s">
        <v>191</v>
      </c>
      <c r="T128" s="56" t="s">
        <v>191</v>
      </c>
      <c r="U128" s="56" t="s">
        <v>191</v>
      </c>
      <c r="V128" s="56" t="s">
        <v>191</v>
      </c>
    </row>
    <row r="129" spans="1:22" s="38" customFormat="1" ht="63.75" x14ac:dyDescent="0.25">
      <c r="A129" s="39">
        <v>11</v>
      </c>
      <c r="B129" s="4" t="s">
        <v>11</v>
      </c>
      <c r="C129" s="40">
        <v>611</v>
      </c>
      <c r="D129" s="5" t="s">
        <v>76</v>
      </c>
      <c r="E129" s="56" t="s">
        <v>191</v>
      </c>
      <c r="F129" s="56" t="s">
        <v>191</v>
      </c>
      <c r="G129" s="56" t="s">
        <v>191</v>
      </c>
      <c r="H129" s="56" t="s">
        <v>191</v>
      </c>
      <c r="I129" s="56" t="s">
        <v>191</v>
      </c>
      <c r="J129" s="56" t="s">
        <v>191</v>
      </c>
      <c r="K129" s="56" t="s">
        <v>191</v>
      </c>
      <c r="L129" s="41"/>
      <c r="M129" s="56" t="s">
        <v>191</v>
      </c>
      <c r="N129" s="56" t="s">
        <v>191</v>
      </c>
      <c r="O129" s="56" t="s">
        <v>191</v>
      </c>
      <c r="P129" s="56" t="s">
        <v>191</v>
      </c>
      <c r="Q129" s="56" t="s">
        <v>191</v>
      </c>
      <c r="R129" s="56" t="s">
        <v>191</v>
      </c>
      <c r="S129" s="56" t="s">
        <v>191</v>
      </c>
      <c r="T129" s="56" t="s">
        <v>191</v>
      </c>
      <c r="U129" s="56" t="s">
        <v>191</v>
      </c>
      <c r="V129" s="56" t="s">
        <v>191</v>
      </c>
    </row>
    <row r="130" spans="1:22" s="38" customFormat="1" ht="63.75" x14ac:dyDescent="0.25">
      <c r="A130" s="39">
        <v>12</v>
      </c>
      <c r="B130" s="4" t="s">
        <v>12</v>
      </c>
      <c r="C130" s="40">
        <v>612</v>
      </c>
      <c r="D130" s="5" t="s">
        <v>77</v>
      </c>
      <c r="E130" s="56" t="s">
        <v>191</v>
      </c>
      <c r="F130" s="56" t="s">
        <v>191</v>
      </c>
      <c r="G130" s="56" t="s">
        <v>191</v>
      </c>
      <c r="H130" s="56" t="s">
        <v>191</v>
      </c>
      <c r="I130" s="56" t="s">
        <v>191</v>
      </c>
      <c r="J130" s="56" t="s">
        <v>191</v>
      </c>
      <c r="K130" s="56" t="s">
        <v>191</v>
      </c>
      <c r="L130" s="41"/>
      <c r="M130" s="56" t="s">
        <v>191</v>
      </c>
      <c r="N130" s="56" t="s">
        <v>191</v>
      </c>
      <c r="O130" s="56" t="s">
        <v>191</v>
      </c>
      <c r="P130" s="56" t="s">
        <v>191</v>
      </c>
      <c r="Q130" s="56" t="s">
        <v>191</v>
      </c>
      <c r="R130" s="56" t="s">
        <v>191</v>
      </c>
      <c r="S130" s="56" t="s">
        <v>191</v>
      </c>
      <c r="T130" s="56" t="s">
        <v>191</v>
      </c>
      <c r="U130" s="56" t="s">
        <v>191</v>
      </c>
      <c r="V130" s="56" t="s">
        <v>191</v>
      </c>
    </row>
    <row r="131" spans="1:22" s="38" customFormat="1" ht="99.75" x14ac:dyDescent="0.25">
      <c r="A131" s="39">
        <v>13</v>
      </c>
      <c r="B131" s="30" t="s">
        <v>513</v>
      </c>
      <c r="C131" s="40">
        <v>613</v>
      </c>
      <c r="D131" s="5"/>
      <c r="E131" s="56"/>
      <c r="F131" s="56" t="s">
        <v>191</v>
      </c>
      <c r="G131" s="56" t="s">
        <v>191</v>
      </c>
      <c r="H131" s="56" t="s">
        <v>191</v>
      </c>
      <c r="I131" s="56" t="s">
        <v>191</v>
      </c>
      <c r="J131" s="56" t="s">
        <v>191</v>
      </c>
      <c r="K131" s="56" t="s">
        <v>191</v>
      </c>
      <c r="L131" s="42" t="s">
        <v>497</v>
      </c>
      <c r="M131" s="56" t="s">
        <v>191</v>
      </c>
      <c r="N131" s="56" t="s">
        <v>191</v>
      </c>
      <c r="O131" s="56" t="s">
        <v>191</v>
      </c>
      <c r="P131" s="56" t="s">
        <v>191</v>
      </c>
      <c r="Q131" s="56" t="s">
        <v>191</v>
      </c>
      <c r="R131" s="56" t="s">
        <v>191</v>
      </c>
      <c r="S131" s="56" t="s">
        <v>191</v>
      </c>
      <c r="T131" s="56" t="s">
        <v>191</v>
      </c>
      <c r="U131" s="56" t="s">
        <v>191</v>
      </c>
      <c r="V131" s="56" t="s">
        <v>191</v>
      </c>
    </row>
    <row r="132" spans="1:22" s="38" customFormat="1" ht="97.5" customHeight="1" x14ac:dyDescent="0.25">
      <c r="A132" s="39">
        <v>14</v>
      </c>
      <c r="B132" s="4" t="s">
        <v>498</v>
      </c>
      <c r="C132" s="40">
        <v>614</v>
      </c>
      <c r="D132" s="5"/>
      <c r="E132" s="56"/>
      <c r="F132" s="56" t="s">
        <v>191</v>
      </c>
      <c r="G132" s="56" t="s">
        <v>191</v>
      </c>
      <c r="H132" s="56" t="s">
        <v>191</v>
      </c>
      <c r="I132" s="56" t="s">
        <v>191</v>
      </c>
      <c r="J132" s="56" t="s">
        <v>191</v>
      </c>
      <c r="K132" s="56" t="s">
        <v>191</v>
      </c>
      <c r="L132" s="42" t="s">
        <v>497</v>
      </c>
      <c r="M132" s="56" t="s">
        <v>191</v>
      </c>
      <c r="N132" s="56" t="s">
        <v>191</v>
      </c>
      <c r="O132" s="56" t="s">
        <v>191</v>
      </c>
      <c r="P132" s="56" t="s">
        <v>191</v>
      </c>
      <c r="Q132" s="56" t="s">
        <v>191</v>
      </c>
      <c r="R132" s="56" t="s">
        <v>191</v>
      </c>
      <c r="S132" s="56" t="s">
        <v>191</v>
      </c>
      <c r="T132" s="56" t="s">
        <v>191</v>
      </c>
      <c r="U132" s="56" t="s">
        <v>191</v>
      </c>
      <c r="V132" s="56" t="s">
        <v>191</v>
      </c>
    </row>
    <row r="133" spans="1:22" s="38" customFormat="1" ht="99.75" x14ac:dyDescent="0.25">
      <c r="A133" s="39">
        <v>15</v>
      </c>
      <c r="B133" s="30" t="s">
        <v>512</v>
      </c>
      <c r="C133" s="40">
        <v>615</v>
      </c>
      <c r="D133" s="5"/>
      <c r="E133" s="56"/>
      <c r="F133" s="56" t="s">
        <v>191</v>
      </c>
      <c r="G133" s="56" t="s">
        <v>191</v>
      </c>
      <c r="H133" s="56" t="s">
        <v>191</v>
      </c>
      <c r="I133" s="56" t="s">
        <v>191</v>
      </c>
      <c r="J133" s="56" t="s">
        <v>191</v>
      </c>
      <c r="K133" s="56" t="s">
        <v>191</v>
      </c>
      <c r="L133" s="42" t="s">
        <v>497</v>
      </c>
      <c r="M133" s="56" t="s">
        <v>191</v>
      </c>
      <c r="N133" s="56" t="s">
        <v>191</v>
      </c>
      <c r="O133" s="56" t="s">
        <v>191</v>
      </c>
      <c r="P133" s="56" t="s">
        <v>191</v>
      </c>
      <c r="Q133" s="56" t="s">
        <v>191</v>
      </c>
      <c r="R133" s="56" t="s">
        <v>191</v>
      </c>
      <c r="S133" s="56" t="s">
        <v>191</v>
      </c>
      <c r="T133" s="56" t="s">
        <v>191</v>
      </c>
      <c r="U133" s="56" t="s">
        <v>191</v>
      </c>
      <c r="V133" s="56" t="s">
        <v>191</v>
      </c>
    </row>
    <row r="134" spans="1:22" s="38" customFormat="1" ht="63.75" x14ac:dyDescent="0.25">
      <c r="A134" s="39">
        <v>16</v>
      </c>
      <c r="B134" s="4" t="s">
        <v>13</v>
      </c>
      <c r="C134" s="40">
        <v>616</v>
      </c>
      <c r="D134" s="5" t="s">
        <v>78</v>
      </c>
      <c r="E134" s="56" t="s">
        <v>191</v>
      </c>
      <c r="F134" s="56" t="s">
        <v>191</v>
      </c>
      <c r="G134" s="56" t="s">
        <v>191</v>
      </c>
      <c r="H134" s="56" t="s">
        <v>191</v>
      </c>
      <c r="I134" s="56" t="s">
        <v>191</v>
      </c>
      <c r="J134" s="56" t="s">
        <v>191</v>
      </c>
      <c r="K134" s="56" t="s">
        <v>191</v>
      </c>
      <c r="L134" s="41"/>
      <c r="M134" s="56" t="s">
        <v>191</v>
      </c>
      <c r="N134" s="56" t="s">
        <v>191</v>
      </c>
      <c r="O134" s="56" t="s">
        <v>191</v>
      </c>
      <c r="P134" s="56" t="s">
        <v>191</v>
      </c>
      <c r="Q134" s="56" t="s">
        <v>191</v>
      </c>
      <c r="R134" s="56" t="s">
        <v>191</v>
      </c>
      <c r="S134" s="56" t="s">
        <v>191</v>
      </c>
      <c r="T134" s="56" t="s">
        <v>191</v>
      </c>
      <c r="U134" s="56" t="s">
        <v>191</v>
      </c>
      <c r="V134" s="56" t="s">
        <v>191</v>
      </c>
    </row>
    <row r="135" spans="1:22" s="38" customFormat="1" ht="41.25" customHeight="1" x14ac:dyDescent="0.25">
      <c r="A135" s="37"/>
      <c r="B135" s="54"/>
      <c r="C135" s="37">
        <v>1300</v>
      </c>
      <c r="D135" s="89" t="s">
        <v>485</v>
      </c>
      <c r="E135" s="90"/>
      <c r="F135" s="90"/>
      <c r="G135" s="90"/>
      <c r="H135" s="90"/>
      <c r="I135" s="90"/>
      <c r="J135" s="90"/>
      <c r="K135" s="90"/>
      <c r="L135" s="90"/>
      <c r="M135" s="90"/>
      <c r="N135" s="90"/>
      <c r="O135" s="37">
        <f>SUM(O136:O175)</f>
        <v>0</v>
      </c>
      <c r="P135" s="37">
        <f t="shared" ref="P135:V135" si="15">SUM(P136:P175)</f>
        <v>0</v>
      </c>
      <c r="Q135" s="37">
        <f t="shared" si="15"/>
        <v>0</v>
      </c>
      <c r="R135" s="37">
        <f t="shared" si="15"/>
        <v>0</v>
      </c>
      <c r="S135" s="37">
        <f t="shared" si="15"/>
        <v>0</v>
      </c>
      <c r="T135" s="37">
        <f t="shared" si="15"/>
        <v>0</v>
      </c>
      <c r="U135" s="37">
        <f t="shared" si="15"/>
        <v>0</v>
      </c>
      <c r="V135" s="37">
        <f t="shared" si="15"/>
        <v>0</v>
      </c>
    </row>
    <row r="136" spans="1:22" s="38" customFormat="1" ht="102" x14ac:dyDescent="0.25">
      <c r="A136" s="58">
        <v>1</v>
      </c>
      <c r="B136" s="20" t="s">
        <v>192</v>
      </c>
      <c r="C136" s="59">
        <v>1301</v>
      </c>
      <c r="D136" s="19" t="s">
        <v>193</v>
      </c>
      <c r="E136" s="41"/>
      <c r="F136" s="41"/>
      <c r="G136" s="41"/>
      <c r="H136" s="41"/>
      <c r="I136" s="41"/>
      <c r="J136" s="42"/>
      <c r="K136" s="41"/>
      <c r="L136" s="41"/>
      <c r="M136" s="41"/>
      <c r="N136" s="41"/>
      <c r="O136" s="39">
        <f t="shared" ref="O136:O175" si="16">SUM(V136+R136+P136+Q136)</f>
        <v>0</v>
      </c>
      <c r="P136" s="39"/>
      <c r="Q136" s="41"/>
      <c r="R136" s="39">
        <f t="shared" ref="R136:R175" si="17">SUM(S136:U136)</f>
        <v>0</v>
      </c>
      <c r="S136" s="41"/>
      <c r="T136" s="41"/>
      <c r="U136" s="41"/>
      <c r="V136" s="41"/>
    </row>
    <row r="137" spans="1:22" s="38" customFormat="1" ht="63.75" x14ac:dyDescent="0.25">
      <c r="A137" s="58">
        <v>2</v>
      </c>
      <c r="B137" s="20" t="s">
        <v>194</v>
      </c>
      <c r="C137" s="59">
        <v>1302</v>
      </c>
      <c r="D137" s="19" t="s">
        <v>195</v>
      </c>
      <c r="E137" s="41"/>
      <c r="F137" s="41"/>
      <c r="G137" s="41"/>
      <c r="H137" s="41"/>
      <c r="I137" s="41"/>
      <c r="J137" s="41"/>
      <c r="K137" s="41"/>
      <c r="L137" s="41"/>
      <c r="M137" s="41"/>
      <c r="N137" s="41"/>
      <c r="O137" s="39">
        <f t="shared" si="16"/>
        <v>0</v>
      </c>
      <c r="P137" s="39"/>
      <c r="Q137" s="41"/>
      <c r="R137" s="39">
        <f t="shared" si="17"/>
        <v>0</v>
      </c>
      <c r="S137" s="41"/>
      <c r="T137" s="41"/>
      <c r="U137" s="41"/>
      <c r="V137" s="41"/>
    </row>
    <row r="138" spans="1:22" s="38" customFormat="1" ht="63.75" x14ac:dyDescent="0.25">
      <c r="A138" s="58">
        <v>3</v>
      </c>
      <c r="B138" s="4" t="s">
        <v>196</v>
      </c>
      <c r="C138" s="59">
        <v>1303</v>
      </c>
      <c r="D138" s="5" t="s">
        <v>197</v>
      </c>
      <c r="E138" s="41"/>
      <c r="F138" s="41"/>
      <c r="G138" s="41"/>
      <c r="H138" s="41"/>
      <c r="I138" s="41"/>
      <c r="J138" s="42"/>
      <c r="K138" s="41"/>
      <c r="L138" s="41"/>
      <c r="M138" s="41"/>
      <c r="N138" s="41"/>
      <c r="O138" s="39">
        <v>0</v>
      </c>
      <c r="P138" s="39"/>
      <c r="Q138" s="41"/>
      <c r="R138" s="39">
        <f t="shared" si="17"/>
        <v>0</v>
      </c>
      <c r="S138" s="41"/>
      <c r="T138" s="41"/>
      <c r="U138" s="41"/>
      <c r="V138" s="41"/>
    </row>
    <row r="139" spans="1:22" s="38" customFormat="1" ht="63.75" x14ac:dyDescent="0.25">
      <c r="A139" s="58">
        <v>4</v>
      </c>
      <c r="B139" s="4" t="s">
        <v>198</v>
      </c>
      <c r="C139" s="59">
        <v>1304</v>
      </c>
      <c r="D139" s="5" t="s">
        <v>199</v>
      </c>
      <c r="E139" s="41"/>
      <c r="F139" s="41"/>
      <c r="G139" s="41"/>
      <c r="H139" s="41"/>
      <c r="I139" s="41"/>
      <c r="J139" s="41"/>
      <c r="K139" s="41"/>
      <c r="L139" s="41"/>
      <c r="M139" s="41"/>
      <c r="N139" s="41"/>
      <c r="O139" s="39">
        <f t="shared" si="16"/>
        <v>0</v>
      </c>
      <c r="P139" s="39"/>
      <c r="Q139" s="41"/>
      <c r="R139" s="39">
        <f t="shared" si="17"/>
        <v>0</v>
      </c>
      <c r="S139" s="41"/>
      <c r="T139" s="41"/>
      <c r="U139" s="41"/>
      <c r="V139" s="41"/>
    </row>
    <row r="140" spans="1:22" s="38" customFormat="1" ht="191.25" x14ac:dyDescent="0.25">
      <c r="A140" s="58">
        <v>5</v>
      </c>
      <c r="B140" s="4" t="s">
        <v>200</v>
      </c>
      <c r="C140" s="59">
        <v>1305</v>
      </c>
      <c r="D140" s="5" t="s">
        <v>201</v>
      </c>
      <c r="E140" s="41"/>
      <c r="F140" s="41"/>
      <c r="G140" s="41"/>
      <c r="H140" s="41"/>
      <c r="I140" s="41"/>
      <c r="J140" s="41"/>
      <c r="K140" s="41"/>
      <c r="L140" s="41"/>
      <c r="M140" s="41"/>
      <c r="N140" s="41"/>
      <c r="O140" s="39">
        <f t="shared" si="16"/>
        <v>0</v>
      </c>
      <c r="P140" s="39"/>
      <c r="Q140" s="41"/>
      <c r="R140" s="39">
        <f t="shared" si="17"/>
        <v>0</v>
      </c>
      <c r="S140" s="41"/>
      <c r="T140" s="41"/>
      <c r="U140" s="41"/>
      <c r="V140" s="41"/>
    </row>
    <row r="141" spans="1:22" s="38" customFormat="1" ht="76.5" x14ac:dyDescent="0.25">
      <c r="A141" s="58">
        <v>6</v>
      </c>
      <c r="B141" s="4" t="s">
        <v>202</v>
      </c>
      <c r="C141" s="59">
        <v>1306</v>
      </c>
      <c r="D141" s="5" t="s">
        <v>203</v>
      </c>
      <c r="E141" s="41"/>
      <c r="F141" s="41"/>
      <c r="G141" s="41"/>
      <c r="H141" s="41"/>
      <c r="I141" s="41"/>
      <c r="J141" s="41"/>
      <c r="K141" s="41"/>
      <c r="L141" s="41"/>
      <c r="M141" s="41"/>
      <c r="N141" s="41"/>
      <c r="O141" s="39">
        <f t="shared" si="16"/>
        <v>0</v>
      </c>
      <c r="P141" s="39"/>
      <c r="Q141" s="41"/>
      <c r="R141" s="39">
        <f t="shared" si="17"/>
        <v>0</v>
      </c>
      <c r="S141" s="41"/>
      <c r="T141" s="41"/>
      <c r="U141" s="41"/>
      <c r="V141" s="41"/>
    </row>
    <row r="142" spans="1:22" s="38" customFormat="1" ht="76.5" x14ac:dyDescent="0.25">
      <c r="A142" s="58">
        <v>7</v>
      </c>
      <c r="B142" s="4" t="s">
        <v>204</v>
      </c>
      <c r="C142" s="59">
        <v>1307</v>
      </c>
      <c r="D142" s="5" t="s">
        <v>205</v>
      </c>
      <c r="E142" s="41"/>
      <c r="F142" s="41"/>
      <c r="G142" s="41"/>
      <c r="H142" s="41"/>
      <c r="I142" s="41"/>
      <c r="J142" s="41"/>
      <c r="K142" s="41"/>
      <c r="L142" s="41"/>
      <c r="M142" s="41"/>
      <c r="N142" s="41"/>
      <c r="O142" s="39">
        <f t="shared" si="16"/>
        <v>0</v>
      </c>
      <c r="P142" s="39"/>
      <c r="Q142" s="41"/>
      <c r="R142" s="39">
        <f t="shared" si="17"/>
        <v>0</v>
      </c>
      <c r="S142" s="41"/>
      <c r="T142" s="41"/>
      <c r="U142" s="41"/>
      <c r="V142" s="41"/>
    </row>
    <row r="143" spans="1:22" s="38" customFormat="1" ht="153" x14ac:dyDescent="0.25">
      <c r="A143" s="58">
        <v>8</v>
      </c>
      <c r="B143" s="4" t="s">
        <v>206</v>
      </c>
      <c r="C143" s="59">
        <v>1308</v>
      </c>
      <c r="D143" s="5" t="s">
        <v>207</v>
      </c>
      <c r="E143" s="41"/>
      <c r="F143" s="41"/>
      <c r="G143" s="41"/>
      <c r="H143" s="41"/>
      <c r="I143" s="41"/>
      <c r="J143" s="41"/>
      <c r="K143" s="41"/>
      <c r="L143" s="41"/>
      <c r="M143" s="41"/>
      <c r="N143" s="41"/>
      <c r="O143" s="39">
        <f t="shared" si="16"/>
        <v>0</v>
      </c>
      <c r="P143" s="39"/>
      <c r="Q143" s="41"/>
      <c r="R143" s="39">
        <f t="shared" si="17"/>
        <v>0</v>
      </c>
      <c r="S143" s="41"/>
      <c r="T143" s="41"/>
      <c r="U143" s="41"/>
      <c r="V143" s="41"/>
    </row>
    <row r="144" spans="1:22" s="38" customFormat="1" ht="63.75" x14ac:dyDescent="0.25">
      <c r="A144" s="58">
        <v>9</v>
      </c>
      <c r="B144" s="4" t="s">
        <v>208</v>
      </c>
      <c r="C144" s="59">
        <v>1309</v>
      </c>
      <c r="D144" s="5" t="s">
        <v>209</v>
      </c>
      <c r="E144" s="41"/>
      <c r="F144" s="41"/>
      <c r="G144" s="41"/>
      <c r="H144" s="41"/>
      <c r="I144" s="41"/>
      <c r="J144" s="41"/>
      <c r="K144" s="41"/>
      <c r="L144" s="41"/>
      <c r="M144" s="41"/>
      <c r="N144" s="41"/>
      <c r="O144" s="39">
        <f t="shared" si="16"/>
        <v>0</v>
      </c>
      <c r="P144" s="39"/>
      <c r="Q144" s="41"/>
      <c r="R144" s="39">
        <f t="shared" si="17"/>
        <v>0</v>
      </c>
      <c r="S144" s="41"/>
      <c r="T144" s="41"/>
      <c r="U144" s="41"/>
      <c r="V144" s="41"/>
    </row>
    <row r="145" spans="1:22" s="38" customFormat="1" ht="63.75" x14ac:dyDescent="0.25">
      <c r="A145" s="58">
        <v>10</v>
      </c>
      <c r="B145" s="4" t="s">
        <v>210</v>
      </c>
      <c r="C145" s="59">
        <v>1310</v>
      </c>
      <c r="D145" s="5" t="s">
        <v>211</v>
      </c>
      <c r="E145" s="41"/>
      <c r="F145" s="41"/>
      <c r="G145" s="41"/>
      <c r="H145" s="41"/>
      <c r="I145" s="41"/>
      <c r="J145" s="41"/>
      <c r="K145" s="41"/>
      <c r="L145" s="41"/>
      <c r="M145" s="41"/>
      <c r="N145" s="41"/>
      <c r="O145" s="39">
        <f t="shared" si="16"/>
        <v>0</v>
      </c>
      <c r="P145" s="39"/>
      <c r="Q145" s="41"/>
      <c r="R145" s="39">
        <f t="shared" si="17"/>
        <v>0</v>
      </c>
      <c r="S145" s="41"/>
      <c r="T145" s="41"/>
      <c r="U145" s="41"/>
      <c r="V145" s="41"/>
    </row>
    <row r="146" spans="1:22" s="38" customFormat="1" ht="76.5" x14ac:dyDescent="0.25">
      <c r="A146" s="58">
        <v>11</v>
      </c>
      <c r="B146" s="4" t="s">
        <v>212</v>
      </c>
      <c r="C146" s="59">
        <v>1311</v>
      </c>
      <c r="D146" s="5" t="s">
        <v>213</v>
      </c>
      <c r="E146" s="41"/>
      <c r="F146" s="41"/>
      <c r="G146" s="41"/>
      <c r="H146" s="41"/>
      <c r="I146" s="41"/>
      <c r="J146" s="41"/>
      <c r="K146" s="41"/>
      <c r="L146" s="41"/>
      <c r="M146" s="41"/>
      <c r="N146" s="41"/>
      <c r="O146" s="39">
        <f t="shared" si="16"/>
        <v>0</v>
      </c>
      <c r="P146" s="39"/>
      <c r="Q146" s="41"/>
      <c r="R146" s="39">
        <f t="shared" si="17"/>
        <v>0</v>
      </c>
      <c r="S146" s="41"/>
      <c r="T146" s="41"/>
      <c r="U146" s="41"/>
      <c r="V146" s="41"/>
    </row>
    <row r="147" spans="1:22" s="38" customFormat="1" ht="89.25" x14ac:dyDescent="0.25">
      <c r="A147" s="58">
        <v>12</v>
      </c>
      <c r="B147" s="4" t="s">
        <v>214</v>
      </c>
      <c r="C147" s="59">
        <v>1312</v>
      </c>
      <c r="D147" s="5" t="s">
        <v>215</v>
      </c>
      <c r="E147" s="41"/>
      <c r="F147" s="41"/>
      <c r="G147" s="41"/>
      <c r="H147" s="41"/>
      <c r="I147" s="41"/>
      <c r="J147" s="41"/>
      <c r="K147" s="41"/>
      <c r="L147" s="41"/>
      <c r="M147" s="41"/>
      <c r="N147" s="41"/>
      <c r="O147" s="39">
        <f t="shared" si="16"/>
        <v>0</v>
      </c>
      <c r="P147" s="39"/>
      <c r="Q147" s="41"/>
      <c r="R147" s="39">
        <f t="shared" si="17"/>
        <v>0</v>
      </c>
      <c r="S147" s="41"/>
      <c r="T147" s="41"/>
      <c r="U147" s="41"/>
      <c r="V147" s="41"/>
    </row>
    <row r="148" spans="1:22" s="38" customFormat="1" ht="63.75" x14ac:dyDescent="0.25">
      <c r="A148" s="58">
        <v>13</v>
      </c>
      <c r="B148" s="4" t="s">
        <v>216</v>
      </c>
      <c r="C148" s="59">
        <v>1313</v>
      </c>
      <c r="D148" s="5" t="s">
        <v>217</v>
      </c>
      <c r="E148" s="41"/>
      <c r="F148" s="41"/>
      <c r="G148" s="41"/>
      <c r="H148" s="41"/>
      <c r="I148" s="41"/>
      <c r="J148" s="41"/>
      <c r="K148" s="41"/>
      <c r="L148" s="41"/>
      <c r="M148" s="41"/>
      <c r="N148" s="41"/>
      <c r="O148" s="39">
        <f t="shared" si="16"/>
        <v>0</v>
      </c>
      <c r="P148" s="39"/>
      <c r="Q148" s="41"/>
      <c r="R148" s="39">
        <f t="shared" si="17"/>
        <v>0</v>
      </c>
      <c r="S148" s="41"/>
      <c r="T148" s="41"/>
      <c r="U148" s="41"/>
      <c r="V148" s="41"/>
    </row>
    <row r="149" spans="1:22" s="38" customFormat="1" ht="369.75" x14ac:dyDescent="0.25">
      <c r="A149" s="58">
        <v>14</v>
      </c>
      <c r="B149" s="4" t="s">
        <v>218</v>
      </c>
      <c r="C149" s="59">
        <v>1314</v>
      </c>
      <c r="D149" s="5" t="s">
        <v>219</v>
      </c>
      <c r="E149" s="41"/>
      <c r="F149" s="41"/>
      <c r="G149" s="41"/>
      <c r="H149" s="41"/>
      <c r="I149" s="41"/>
      <c r="J149" s="41"/>
      <c r="K149" s="41"/>
      <c r="L149" s="41"/>
      <c r="M149" s="41"/>
      <c r="N149" s="41"/>
      <c r="O149" s="39">
        <f t="shared" si="16"/>
        <v>0</v>
      </c>
      <c r="P149" s="39"/>
      <c r="Q149" s="41"/>
      <c r="R149" s="39">
        <f t="shared" si="17"/>
        <v>0</v>
      </c>
      <c r="S149" s="41"/>
      <c r="T149" s="41"/>
      <c r="U149" s="41"/>
      <c r="V149" s="41"/>
    </row>
    <row r="150" spans="1:22" s="38" customFormat="1" ht="216.75" x14ac:dyDescent="0.25">
      <c r="A150" s="58">
        <v>15</v>
      </c>
      <c r="B150" s="4" t="s">
        <v>220</v>
      </c>
      <c r="C150" s="59">
        <v>1315</v>
      </c>
      <c r="D150" s="5" t="s">
        <v>221</v>
      </c>
      <c r="E150" s="41"/>
      <c r="F150" s="41"/>
      <c r="G150" s="41"/>
      <c r="H150" s="41"/>
      <c r="I150" s="41"/>
      <c r="J150" s="41"/>
      <c r="K150" s="41"/>
      <c r="L150" s="41"/>
      <c r="M150" s="41"/>
      <c r="N150" s="41"/>
      <c r="O150" s="39">
        <f t="shared" si="16"/>
        <v>0</v>
      </c>
      <c r="P150" s="39"/>
      <c r="Q150" s="41"/>
      <c r="R150" s="39">
        <f t="shared" si="17"/>
        <v>0</v>
      </c>
      <c r="S150" s="41"/>
      <c r="T150" s="41"/>
      <c r="U150" s="41"/>
      <c r="V150" s="41"/>
    </row>
    <row r="151" spans="1:22" s="38" customFormat="1" ht="89.25" x14ac:dyDescent="0.25">
      <c r="A151" s="58">
        <v>16</v>
      </c>
      <c r="B151" s="4" t="s">
        <v>222</v>
      </c>
      <c r="C151" s="59">
        <v>1316</v>
      </c>
      <c r="D151" s="5" t="s">
        <v>223</v>
      </c>
      <c r="E151" s="41"/>
      <c r="F151" s="41"/>
      <c r="G151" s="41"/>
      <c r="H151" s="41"/>
      <c r="I151" s="41"/>
      <c r="J151" s="41"/>
      <c r="K151" s="41"/>
      <c r="L151" s="41"/>
      <c r="M151" s="41"/>
      <c r="N151" s="41"/>
      <c r="O151" s="39">
        <f t="shared" si="16"/>
        <v>0</v>
      </c>
      <c r="P151" s="39"/>
      <c r="Q151" s="41"/>
      <c r="R151" s="39">
        <f t="shared" si="17"/>
        <v>0</v>
      </c>
      <c r="S151" s="41"/>
      <c r="T151" s="41"/>
      <c r="U151" s="41"/>
      <c r="V151" s="41"/>
    </row>
    <row r="152" spans="1:22" s="38" customFormat="1" ht="178.5" x14ac:dyDescent="0.25">
      <c r="A152" s="58">
        <v>17</v>
      </c>
      <c r="B152" s="4" t="s">
        <v>224</v>
      </c>
      <c r="C152" s="59">
        <v>1317</v>
      </c>
      <c r="D152" s="5" t="s">
        <v>225</v>
      </c>
      <c r="E152" s="41"/>
      <c r="F152" s="41"/>
      <c r="G152" s="41"/>
      <c r="H152" s="41"/>
      <c r="I152" s="41"/>
      <c r="J152" s="41"/>
      <c r="K152" s="41"/>
      <c r="L152" s="41"/>
      <c r="M152" s="41"/>
      <c r="N152" s="41"/>
      <c r="O152" s="39">
        <f t="shared" si="16"/>
        <v>0</v>
      </c>
      <c r="P152" s="39"/>
      <c r="Q152" s="41"/>
      <c r="R152" s="39">
        <f t="shared" si="17"/>
        <v>0</v>
      </c>
      <c r="S152" s="41"/>
      <c r="T152" s="41"/>
      <c r="U152" s="41"/>
      <c r="V152" s="41"/>
    </row>
    <row r="153" spans="1:22" s="38" customFormat="1" ht="165.75" x14ac:dyDescent="0.25">
      <c r="A153" s="58">
        <v>18</v>
      </c>
      <c r="B153" s="4" t="s">
        <v>226</v>
      </c>
      <c r="C153" s="59">
        <v>1318</v>
      </c>
      <c r="D153" s="5" t="s">
        <v>227</v>
      </c>
      <c r="E153" s="41"/>
      <c r="F153" s="41"/>
      <c r="G153" s="41"/>
      <c r="H153" s="41"/>
      <c r="I153" s="41"/>
      <c r="J153" s="41"/>
      <c r="K153" s="41"/>
      <c r="L153" s="41"/>
      <c r="M153" s="41"/>
      <c r="N153" s="41"/>
      <c r="O153" s="39">
        <f t="shared" si="16"/>
        <v>0</v>
      </c>
      <c r="P153" s="39"/>
      <c r="Q153" s="41"/>
      <c r="R153" s="39">
        <f t="shared" si="17"/>
        <v>0</v>
      </c>
      <c r="S153" s="41"/>
      <c r="T153" s="41"/>
      <c r="U153" s="41"/>
      <c r="V153" s="41"/>
    </row>
    <row r="154" spans="1:22" s="38" customFormat="1" ht="63.75" x14ac:dyDescent="0.25">
      <c r="A154" s="58">
        <v>19</v>
      </c>
      <c r="B154" s="4" t="s">
        <v>228</v>
      </c>
      <c r="C154" s="59">
        <v>1319</v>
      </c>
      <c r="D154" s="5" t="s">
        <v>229</v>
      </c>
      <c r="E154" s="41"/>
      <c r="F154" s="41"/>
      <c r="G154" s="41"/>
      <c r="H154" s="41"/>
      <c r="I154" s="41"/>
      <c r="J154" s="41"/>
      <c r="K154" s="41"/>
      <c r="L154" s="41"/>
      <c r="M154" s="41"/>
      <c r="N154" s="41"/>
      <c r="O154" s="39">
        <f t="shared" si="16"/>
        <v>0</v>
      </c>
      <c r="P154" s="39"/>
      <c r="Q154" s="41"/>
      <c r="R154" s="39">
        <f t="shared" si="17"/>
        <v>0</v>
      </c>
      <c r="S154" s="41"/>
      <c r="T154" s="41"/>
      <c r="U154" s="41"/>
      <c r="V154" s="41"/>
    </row>
    <row r="155" spans="1:22" s="38" customFormat="1" ht="63.75" x14ac:dyDescent="0.25">
      <c r="A155" s="58">
        <v>20</v>
      </c>
      <c r="B155" s="4" t="s">
        <v>230</v>
      </c>
      <c r="C155" s="59">
        <v>1320</v>
      </c>
      <c r="D155" s="5" t="s">
        <v>231</v>
      </c>
      <c r="E155" s="41"/>
      <c r="F155" s="41"/>
      <c r="G155" s="41"/>
      <c r="H155" s="41"/>
      <c r="I155" s="41"/>
      <c r="J155" s="41"/>
      <c r="K155" s="41"/>
      <c r="L155" s="41"/>
      <c r="M155" s="41"/>
      <c r="N155" s="41"/>
      <c r="O155" s="39">
        <f t="shared" si="16"/>
        <v>0</v>
      </c>
      <c r="P155" s="39"/>
      <c r="Q155" s="41"/>
      <c r="R155" s="39">
        <f t="shared" si="17"/>
        <v>0</v>
      </c>
      <c r="S155" s="41"/>
      <c r="T155" s="41"/>
      <c r="U155" s="41"/>
      <c r="V155" s="41"/>
    </row>
    <row r="156" spans="1:22" s="38" customFormat="1" ht="76.5" x14ac:dyDescent="0.25">
      <c r="A156" s="58">
        <v>21</v>
      </c>
      <c r="B156" s="4" t="s">
        <v>232</v>
      </c>
      <c r="C156" s="59">
        <v>1321</v>
      </c>
      <c r="D156" s="5" t="s">
        <v>233</v>
      </c>
      <c r="E156" s="41"/>
      <c r="F156" s="41"/>
      <c r="G156" s="41"/>
      <c r="H156" s="41"/>
      <c r="I156" s="41"/>
      <c r="J156" s="41"/>
      <c r="K156" s="41"/>
      <c r="L156" s="41"/>
      <c r="M156" s="41"/>
      <c r="N156" s="41"/>
      <c r="O156" s="39">
        <f t="shared" si="16"/>
        <v>0</v>
      </c>
      <c r="P156" s="39"/>
      <c r="Q156" s="41"/>
      <c r="R156" s="39">
        <f t="shared" si="17"/>
        <v>0</v>
      </c>
      <c r="S156" s="41"/>
      <c r="T156" s="41"/>
      <c r="U156" s="41"/>
      <c r="V156" s="41"/>
    </row>
    <row r="157" spans="1:22" s="38" customFormat="1" ht="76.5" x14ac:dyDescent="0.25">
      <c r="A157" s="58">
        <v>22</v>
      </c>
      <c r="B157" s="4" t="s">
        <v>234</v>
      </c>
      <c r="C157" s="59">
        <v>1322</v>
      </c>
      <c r="D157" s="5" t="s">
        <v>235</v>
      </c>
      <c r="E157" s="41"/>
      <c r="F157" s="41"/>
      <c r="G157" s="41"/>
      <c r="H157" s="41"/>
      <c r="I157" s="41"/>
      <c r="J157" s="41"/>
      <c r="K157" s="41"/>
      <c r="L157" s="41"/>
      <c r="M157" s="41"/>
      <c r="N157" s="41"/>
      <c r="O157" s="39">
        <f t="shared" si="16"/>
        <v>0</v>
      </c>
      <c r="P157" s="39"/>
      <c r="Q157" s="41"/>
      <c r="R157" s="39">
        <f t="shared" si="17"/>
        <v>0</v>
      </c>
      <c r="S157" s="41"/>
      <c r="T157" s="41"/>
      <c r="U157" s="41"/>
      <c r="V157" s="41"/>
    </row>
    <row r="158" spans="1:22" s="38" customFormat="1" ht="76.5" x14ac:dyDescent="0.25">
      <c r="A158" s="58">
        <v>23</v>
      </c>
      <c r="B158" s="4" t="s">
        <v>236</v>
      </c>
      <c r="C158" s="59">
        <v>1323</v>
      </c>
      <c r="D158" s="5" t="s">
        <v>237</v>
      </c>
      <c r="E158" s="41"/>
      <c r="F158" s="41"/>
      <c r="G158" s="41"/>
      <c r="H158" s="41"/>
      <c r="I158" s="41"/>
      <c r="J158" s="41"/>
      <c r="K158" s="41"/>
      <c r="L158" s="41"/>
      <c r="M158" s="41"/>
      <c r="N158" s="41"/>
      <c r="O158" s="39">
        <f t="shared" si="16"/>
        <v>0</v>
      </c>
      <c r="P158" s="39"/>
      <c r="Q158" s="41"/>
      <c r="R158" s="39">
        <f t="shared" si="17"/>
        <v>0</v>
      </c>
      <c r="S158" s="41"/>
      <c r="T158" s="41"/>
      <c r="U158" s="41"/>
      <c r="V158" s="41"/>
    </row>
    <row r="159" spans="1:22" s="38" customFormat="1" ht="63.75" x14ac:dyDescent="0.25">
      <c r="A159" s="58">
        <v>24</v>
      </c>
      <c r="B159" s="4" t="s">
        <v>238</v>
      </c>
      <c r="C159" s="59">
        <v>1324</v>
      </c>
      <c r="D159" s="5" t="s">
        <v>239</v>
      </c>
      <c r="E159" s="41"/>
      <c r="F159" s="41"/>
      <c r="G159" s="41"/>
      <c r="H159" s="41"/>
      <c r="I159" s="41"/>
      <c r="J159" s="41"/>
      <c r="K159" s="41"/>
      <c r="L159" s="41"/>
      <c r="M159" s="41"/>
      <c r="N159" s="41"/>
      <c r="O159" s="39">
        <f t="shared" si="16"/>
        <v>0</v>
      </c>
      <c r="P159" s="39"/>
      <c r="Q159" s="41"/>
      <c r="R159" s="39">
        <f t="shared" si="17"/>
        <v>0</v>
      </c>
      <c r="S159" s="41"/>
      <c r="T159" s="41"/>
      <c r="U159" s="41"/>
      <c r="V159" s="41"/>
    </row>
    <row r="160" spans="1:22" s="38" customFormat="1" ht="114.75" x14ac:dyDescent="0.25">
      <c r="A160" s="58">
        <v>25</v>
      </c>
      <c r="B160" s="4" t="s">
        <v>240</v>
      </c>
      <c r="C160" s="59">
        <v>1325</v>
      </c>
      <c r="D160" s="5" t="s">
        <v>241</v>
      </c>
      <c r="E160" s="41"/>
      <c r="F160" s="41"/>
      <c r="G160" s="41"/>
      <c r="H160" s="41"/>
      <c r="I160" s="41"/>
      <c r="J160" s="41"/>
      <c r="K160" s="41"/>
      <c r="L160" s="41"/>
      <c r="M160" s="41"/>
      <c r="N160" s="41"/>
      <c r="O160" s="39">
        <f t="shared" si="16"/>
        <v>0</v>
      </c>
      <c r="P160" s="39"/>
      <c r="Q160" s="41"/>
      <c r="R160" s="39">
        <f t="shared" si="17"/>
        <v>0</v>
      </c>
      <c r="S160" s="41"/>
      <c r="T160" s="41"/>
      <c r="U160" s="41"/>
      <c r="V160" s="41"/>
    </row>
    <row r="161" spans="1:22" s="38" customFormat="1" ht="63.75" x14ac:dyDescent="0.25">
      <c r="A161" s="58">
        <v>26</v>
      </c>
      <c r="B161" s="4" t="s">
        <v>242</v>
      </c>
      <c r="C161" s="59">
        <v>1326</v>
      </c>
      <c r="D161" s="5" t="s">
        <v>243</v>
      </c>
      <c r="E161" s="41"/>
      <c r="F161" s="41"/>
      <c r="G161" s="41"/>
      <c r="H161" s="41"/>
      <c r="I161" s="41"/>
      <c r="J161" s="41"/>
      <c r="K161" s="41"/>
      <c r="L161" s="41"/>
      <c r="M161" s="41"/>
      <c r="N161" s="41"/>
      <c r="O161" s="39">
        <f t="shared" si="16"/>
        <v>0</v>
      </c>
      <c r="P161" s="39"/>
      <c r="Q161" s="41"/>
      <c r="R161" s="39">
        <f t="shared" si="17"/>
        <v>0</v>
      </c>
      <c r="S161" s="41"/>
      <c r="T161" s="41"/>
      <c r="U161" s="41"/>
      <c r="V161" s="41"/>
    </row>
    <row r="162" spans="1:22" s="38" customFormat="1" ht="89.25" x14ac:dyDescent="0.25">
      <c r="A162" s="58">
        <v>27</v>
      </c>
      <c r="B162" s="4" t="s">
        <v>244</v>
      </c>
      <c r="C162" s="59">
        <v>1327</v>
      </c>
      <c r="D162" s="5" t="s">
        <v>245</v>
      </c>
      <c r="E162" s="41"/>
      <c r="F162" s="41"/>
      <c r="G162" s="41"/>
      <c r="H162" s="41"/>
      <c r="I162" s="41"/>
      <c r="J162" s="41"/>
      <c r="K162" s="41"/>
      <c r="L162" s="41"/>
      <c r="M162" s="41"/>
      <c r="N162" s="41"/>
      <c r="O162" s="39">
        <f t="shared" si="16"/>
        <v>0</v>
      </c>
      <c r="P162" s="39"/>
      <c r="Q162" s="41"/>
      <c r="R162" s="39">
        <f t="shared" si="17"/>
        <v>0</v>
      </c>
      <c r="S162" s="41"/>
      <c r="T162" s="41"/>
      <c r="U162" s="41"/>
      <c r="V162" s="41"/>
    </row>
    <row r="163" spans="1:22" s="38" customFormat="1" ht="114.75" x14ac:dyDescent="0.25">
      <c r="A163" s="58">
        <v>28</v>
      </c>
      <c r="B163" s="4" t="s">
        <v>246</v>
      </c>
      <c r="C163" s="59">
        <v>1328</v>
      </c>
      <c r="D163" s="5" t="s">
        <v>247</v>
      </c>
      <c r="E163" s="41"/>
      <c r="F163" s="41"/>
      <c r="G163" s="41"/>
      <c r="H163" s="41"/>
      <c r="I163" s="41"/>
      <c r="J163" s="41"/>
      <c r="K163" s="41"/>
      <c r="L163" s="41"/>
      <c r="M163" s="41"/>
      <c r="N163" s="41"/>
      <c r="O163" s="39">
        <f t="shared" si="16"/>
        <v>0</v>
      </c>
      <c r="P163" s="39"/>
      <c r="Q163" s="41"/>
      <c r="R163" s="39">
        <f t="shared" si="17"/>
        <v>0</v>
      </c>
      <c r="S163" s="41"/>
      <c r="T163" s="41"/>
      <c r="U163" s="41"/>
      <c r="V163" s="41"/>
    </row>
    <row r="164" spans="1:22" s="38" customFormat="1" ht="76.5" x14ac:dyDescent="0.25">
      <c r="A164" s="58">
        <v>29</v>
      </c>
      <c r="B164" s="4" t="s">
        <v>248</v>
      </c>
      <c r="C164" s="59">
        <v>1329</v>
      </c>
      <c r="D164" s="5" t="s">
        <v>249</v>
      </c>
      <c r="E164" s="41"/>
      <c r="F164" s="41"/>
      <c r="G164" s="41"/>
      <c r="H164" s="41"/>
      <c r="I164" s="41"/>
      <c r="J164" s="41"/>
      <c r="K164" s="41"/>
      <c r="L164" s="41"/>
      <c r="M164" s="41"/>
      <c r="N164" s="41"/>
      <c r="O164" s="39">
        <f t="shared" si="16"/>
        <v>0</v>
      </c>
      <c r="P164" s="39"/>
      <c r="Q164" s="41"/>
      <c r="R164" s="39">
        <f t="shared" si="17"/>
        <v>0</v>
      </c>
      <c r="S164" s="41"/>
      <c r="T164" s="41"/>
      <c r="U164" s="41"/>
      <c r="V164" s="41"/>
    </row>
    <row r="165" spans="1:22" s="38" customFormat="1" ht="63.75" x14ac:dyDescent="0.25">
      <c r="A165" s="58">
        <v>30</v>
      </c>
      <c r="B165" s="4" t="s">
        <v>250</v>
      </c>
      <c r="C165" s="59">
        <v>1330</v>
      </c>
      <c r="D165" s="5" t="s">
        <v>251</v>
      </c>
      <c r="E165" s="41"/>
      <c r="F165" s="41"/>
      <c r="G165" s="41"/>
      <c r="H165" s="41"/>
      <c r="I165" s="41"/>
      <c r="J165" s="41"/>
      <c r="K165" s="41"/>
      <c r="L165" s="41"/>
      <c r="M165" s="41"/>
      <c r="N165" s="41"/>
      <c r="O165" s="39">
        <f t="shared" si="16"/>
        <v>0</v>
      </c>
      <c r="P165" s="39"/>
      <c r="Q165" s="41"/>
      <c r="R165" s="39">
        <f t="shared" si="17"/>
        <v>0</v>
      </c>
      <c r="S165" s="41"/>
      <c r="T165" s="41"/>
      <c r="U165" s="41"/>
      <c r="V165" s="41"/>
    </row>
    <row r="166" spans="1:22" s="38" customFormat="1" ht="140.25" x14ac:dyDescent="0.25">
      <c r="A166" s="58">
        <v>31</v>
      </c>
      <c r="B166" s="4" t="s">
        <v>252</v>
      </c>
      <c r="C166" s="59">
        <v>1331</v>
      </c>
      <c r="D166" s="5" t="s">
        <v>253</v>
      </c>
      <c r="E166" s="41"/>
      <c r="F166" s="41"/>
      <c r="G166" s="41"/>
      <c r="H166" s="41"/>
      <c r="I166" s="41"/>
      <c r="J166" s="41"/>
      <c r="K166" s="41"/>
      <c r="L166" s="41"/>
      <c r="M166" s="41"/>
      <c r="N166" s="41"/>
      <c r="O166" s="39">
        <f t="shared" si="16"/>
        <v>0</v>
      </c>
      <c r="P166" s="39"/>
      <c r="Q166" s="41"/>
      <c r="R166" s="39">
        <f t="shared" si="17"/>
        <v>0</v>
      </c>
      <c r="S166" s="41"/>
      <c r="T166" s="41"/>
      <c r="U166" s="41"/>
      <c r="V166" s="41"/>
    </row>
    <row r="167" spans="1:22" s="38" customFormat="1" ht="102" x14ac:dyDescent="0.25">
      <c r="A167" s="58">
        <v>32</v>
      </c>
      <c r="B167" s="4" t="s">
        <v>254</v>
      </c>
      <c r="C167" s="59">
        <v>1332</v>
      </c>
      <c r="D167" s="5" t="s">
        <v>255</v>
      </c>
      <c r="E167" s="41"/>
      <c r="F167" s="41"/>
      <c r="G167" s="41"/>
      <c r="H167" s="41"/>
      <c r="I167" s="41"/>
      <c r="J167" s="41"/>
      <c r="K167" s="41"/>
      <c r="L167" s="41"/>
      <c r="M167" s="41"/>
      <c r="N167" s="41"/>
      <c r="O167" s="39">
        <f t="shared" si="16"/>
        <v>0</v>
      </c>
      <c r="P167" s="39"/>
      <c r="Q167" s="41"/>
      <c r="R167" s="39">
        <f t="shared" si="17"/>
        <v>0</v>
      </c>
      <c r="S167" s="41"/>
      <c r="T167" s="41"/>
      <c r="U167" s="41"/>
      <c r="V167" s="41"/>
    </row>
    <row r="168" spans="1:22" s="38" customFormat="1" ht="63.75" x14ac:dyDescent="0.25">
      <c r="A168" s="58">
        <v>33</v>
      </c>
      <c r="B168" s="4" t="s">
        <v>256</v>
      </c>
      <c r="C168" s="59">
        <v>1333</v>
      </c>
      <c r="D168" s="5" t="s">
        <v>257</v>
      </c>
      <c r="E168" s="41"/>
      <c r="F168" s="41"/>
      <c r="G168" s="41"/>
      <c r="H168" s="41"/>
      <c r="I168" s="41"/>
      <c r="J168" s="41"/>
      <c r="K168" s="41"/>
      <c r="L168" s="41"/>
      <c r="M168" s="41"/>
      <c r="N168" s="41"/>
      <c r="O168" s="39">
        <f t="shared" si="16"/>
        <v>0</v>
      </c>
      <c r="P168" s="39"/>
      <c r="Q168" s="41"/>
      <c r="R168" s="39">
        <f t="shared" si="17"/>
        <v>0</v>
      </c>
      <c r="S168" s="41"/>
      <c r="T168" s="41"/>
      <c r="U168" s="41"/>
      <c r="V168" s="41"/>
    </row>
    <row r="169" spans="1:22" s="38" customFormat="1" ht="127.5" x14ac:dyDescent="0.25">
      <c r="A169" s="58">
        <v>34</v>
      </c>
      <c r="B169" s="4" t="s">
        <v>258</v>
      </c>
      <c r="C169" s="59">
        <v>1334</v>
      </c>
      <c r="D169" s="5" t="s">
        <v>259</v>
      </c>
      <c r="E169" s="41"/>
      <c r="F169" s="41"/>
      <c r="G169" s="41"/>
      <c r="H169" s="41"/>
      <c r="I169" s="41"/>
      <c r="J169" s="41"/>
      <c r="K169" s="41"/>
      <c r="L169" s="41"/>
      <c r="M169" s="41"/>
      <c r="N169" s="41"/>
      <c r="O169" s="39">
        <f t="shared" si="16"/>
        <v>0</v>
      </c>
      <c r="P169" s="39"/>
      <c r="Q169" s="41"/>
      <c r="R169" s="39">
        <f t="shared" si="17"/>
        <v>0</v>
      </c>
      <c r="S169" s="41"/>
      <c r="T169" s="41"/>
      <c r="U169" s="41"/>
      <c r="V169" s="41"/>
    </row>
    <row r="170" spans="1:22" s="38" customFormat="1" ht="63.75" x14ac:dyDescent="0.25">
      <c r="A170" s="58">
        <v>35</v>
      </c>
      <c r="B170" s="4" t="s">
        <v>260</v>
      </c>
      <c r="C170" s="59">
        <v>1335</v>
      </c>
      <c r="D170" s="5" t="s">
        <v>261</v>
      </c>
      <c r="E170" s="41"/>
      <c r="F170" s="41"/>
      <c r="G170" s="41"/>
      <c r="H170" s="41"/>
      <c r="I170" s="41"/>
      <c r="J170" s="41"/>
      <c r="K170" s="41"/>
      <c r="L170" s="41"/>
      <c r="M170" s="41"/>
      <c r="N170" s="41"/>
      <c r="O170" s="39">
        <f t="shared" si="16"/>
        <v>0</v>
      </c>
      <c r="P170" s="39"/>
      <c r="Q170" s="41"/>
      <c r="R170" s="39">
        <f t="shared" si="17"/>
        <v>0</v>
      </c>
      <c r="S170" s="41"/>
      <c r="T170" s="41"/>
      <c r="U170" s="41"/>
      <c r="V170" s="41"/>
    </row>
    <row r="171" spans="1:22" s="38" customFormat="1" ht="102" x14ac:dyDescent="0.25">
      <c r="A171" s="58">
        <v>36</v>
      </c>
      <c r="B171" s="4" t="s">
        <v>262</v>
      </c>
      <c r="C171" s="59">
        <v>1336</v>
      </c>
      <c r="D171" s="5" t="s">
        <v>263</v>
      </c>
      <c r="E171" s="41"/>
      <c r="F171" s="41"/>
      <c r="G171" s="41"/>
      <c r="H171" s="41"/>
      <c r="I171" s="41"/>
      <c r="J171" s="41"/>
      <c r="K171" s="41"/>
      <c r="L171" s="41"/>
      <c r="M171" s="41"/>
      <c r="N171" s="41"/>
      <c r="O171" s="39">
        <f t="shared" si="16"/>
        <v>0</v>
      </c>
      <c r="P171" s="39"/>
      <c r="Q171" s="41"/>
      <c r="R171" s="39">
        <f t="shared" si="17"/>
        <v>0</v>
      </c>
      <c r="S171" s="41"/>
      <c r="T171" s="41"/>
      <c r="U171" s="41"/>
      <c r="V171" s="41"/>
    </row>
    <row r="172" spans="1:22" s="38" customFormat="1" ht="63.75" x14ac:dyDescent="0.25">
      <c r="A172" s="58">
        <v>37</v>
      </c>
      <c r="B172" s="4" t="s">
        <v>264</v>
      </c>
      <c r="C172" s="59">
        <v>1337</v>
      </c>
      <c r="D172" s="5" t="s">
        <v>265</v>
      </c>
      <c r="E172" s="41"/>
      <c r="F172" s="41"/>
      <c r="G172" s="41"/>
      <c r="H172" s="41"/>
      <c r="I172" s="41"/>
      <c r="J172" s="41"/>
      <c r="K172" s="41"/>
      <c r="L172" s="41"/>
      <c r="M172" s="41"/>
      <c r="N172" s="41"/>
      <c r="O172" s="39">
        <f t="shared" si="16"/>
        <v>0</v>
      </c>
      <c r="P172" s="39"/>
      <c r="Q172" s="41"/>
      <c r="R172" s="39">
        <f t="shared" si="17"/>
        <v>0</v>
      </c>
      <c r="S172" s="41"/>
      <c r="T172" s="41"/>
      <c r="U172" s="41"/>
      <c r="V172" s="41"/>
    </row>
    <row r="173" spans="1:22" s="38" customFormat="1" ht="178.5" x14ac:dyDescent="0.25">
      <c r="A173" s="58">
        <v>38</v>
      </c>
      <c r="B173" s="4" t="s">
        <v>266</v>
      </c>
      <c r="C173" s="59">
        <v>1338</v>
      </c>
      <c r="D173" s="5" t="s">
        <v>267</v>
      </c>
      <c r="E173" s="41"/>
      <c r="F173" s="41"/>
      <c r="G173" s="41"/>
      <c r="H173" s="41"/>
      <c r="I173" s="41"/>
      <c r="J173" s="41"/>
      <c r="K173" s="41"/>
      <c r="L173" s="41"/>
      <c r="M173" s="41"/>
      <c r="N173" s="41"/>
      <c r="O173" s="39">
        <f t="shared" si="16"/>
        <v>0</v>
      </c>
      <c r="P173" s="39"/>
      <c r="Q173" s="41"/>
      <c r="R173" s="39">
        <f t="shared" si="17"/>
        <v>0</v>
      </c>
      <c r="S173" s="41"/>
      <c r="T173" s="41"/>
      <c r="U173" s="41"/>
      <c r="V173" s="41"/>
    </row>
    <row r="174" spans="1:22" s="38" customFormat="1" ht="79.5" customHeight="1" x14ac:dyDescent="0.25">
      <c r="A174" s="58">
        <v>39</v>
      </c>
      <c r="B174" s="4" t="s">
        <v>268</v>
      </c>
      <c r="C174" s="59">
        <v>1339</v>
      </c>
      <c r="D174" s="5" t="s">
        <v>269</v>
      </c>
      <c r="E174" s="41"/>
      <c r="F174" s="41"/>
      <c r="G174" s="41"/>
      <c r="H174" s="41"/>
      <c r="I174" s="41"/>
      <c r="J174" s="41"/>
      <c r="K174" s="41"/>
      <c r="L174" s="41"/>
      <c r="M174" s="41"/>
      <c r="N174" s="41"/>
      <c r="O174" s="39">
        <f t="shared" si="16"/>
        <v>0</v>
      </c>
      <c r="P174" s="39"/>
      <c r="Q174" s="41"/>
      <c r="R174" s="39">
        <f t="shared" si="17"/>
        <v>0</v>
      </c>
      <c r="S174" s="41"/>
      <c r="T174" s="41"/>
      <c r="U174" s="41"/>
      <c r="V174" s="41"/>
    </row>
    <row r="175" spans="1:22" s="38" customFormat="1" ht="90" customHeight="1" x14ac:dyDescent="0.25">
      <c r="A175" s="58">
        <v>40</v>
      </c>
      <c r="B175" s="4" t="s">
        <v>270</v>
      </c>
      <c r="C175" s="59">
        <v>1340</v>
      </c>
      <c r="D175" s="5" t="s">
        <v>271</v>
      </c>
      <c r="E175" s="41"/>
      <c r="F175" s="41"/>
      <c r="G175" s="41"/>
      <c r="H175" s="41"/>
      <c r="I175" s="41"/>
      <c r="J175" s="41"/>
      <c r="K175" s="41"/>
      <c r="L175" s="41"/>
      <c r="M175" s="41"/>
      <c r="N175" s="41"/>
      <c r="O175" s="39">
        <f t="shared" si="16"/>
        <v>0</v>
      </c>
      <c r="P175" s="39"/>
      <c r="Q175" s="41"/>
      <c r="R175" s="39">
        <f t="shared" si="17"/>
        <v>0</v>
      </c>
      <c r="S175" s="41"/>
      <c r="T175" s="41"/>
      <c r="U175" s="41"/>
      <c r="V175" s="41"/>
    </row>
    <row r="176" spans="1:22" s="38" customFormat="1" ht="18.75" x14ac:dyDescent="0.25">
      <c r="A176" s="60"/>
      <c r="B176" s="60"/>
      <c r="C176" s="60"/>
      <c r="D176" s="91" t="s">
        <v>486</v>
      </c>
      <c r="E176" s="91"/>
      <c r="F176" s="91"/>
      <c r="G176" s="91"/>
      <c r="H176" s="91"/>
      <c r="I176" s="91"/>
      <c r="J176" s="91"/>
      <c r="K176" s="91"/>
      <c r="L176" s="91"/>
      <c r="M176" s="91"/>
      <c r="N176" s="91"/>
      <c r="O176" s="61"/>
      <c r="P176" s="80"/>
      <c r="Q176" s="61"/>
      <c r="R176" s="61"/>
      <c r="S176" s="61"/>
      <c r="T176" s="61"/>
      <c r="U176" s="61"/>
      <c r="V176" s="61"/>
    </row>
    <row r="177" spans="1:22" s="38" customFormat="1" x14ac:dyDescent="0.25">
      <c r="A177" s="86"/>
      <c r="B177" s="62"/>
      <c r="C177" s="86">
        <v>700</v>
      </c>
      <c r="D177" s="92" t="s">
        <v>487</v>
      </c>
      <c r="E177" s="92"/>
      <c r="F177" s="92"/>
      <c r="G177" s="92"/>
      <c r="H177" s="92"/>
      <c r="I177" s="92"/>
      <c r="J177" s="92"/>
      <c r="K177" s="92"/>
      <c r="L177" s="92"/>
      <c r="M177" s="92"/>
      <c r="N177" s="92"/>
      <c r="O177" s="84">
        <f>SUM(O178:O179)</f>
        <v>80.254000000000005</v>
      </c>
      <c r="P177" s="84">
        <f t="shared" ref="P177:V177" si="18">SUM(P178:P179)</f>
        <v>0</v>
      </c>
      <c r="Q177" s="84">
        <f t="shared" si="18"/>
        <v>0</v>
      </c>
      <c r="R177" s="84">
        <f t="shared" si="18"/>
        <v>0</v>
      </c>
      <c r="S177" s="84">
        <f t="shared" si="18"/>
        <v>0</v>
      </c>
      <c r="T177" s="84">
        <f t="shared" si="18"/>
        <v>0</v>
      </c>
      <c r="U177" s="84">
        <f t="shared" si="18"/>
        <v>0</v>
      </c>
      <c r="V177" s="84">
        <f t="shared" si="18"/>
        <v>80.254000000000005</v>
      </c>
    </row>
    <row r="178" spans="1:22" s="38" customFormat="1" ht="74.25" customHeight="1" x14ac:dyDescent="0.25">
      <c r="A178" s="39">
        <v>1</v>
      </c>
      <c r="B178" s="5" t="s">
        <v>46</v>
      </c>
      <c r="C178" s="52">
        <v>701</v>
      </c>
      <c r="D178" s="5" t="s">
        <v>47</v>
      </c>
      <c r="E178" s="41"/>
      <c r="F178" s="29" t="s">
        <v>504</v>
      </c>
      <c r="G178" s="41"/>
      <c r="H178" s="41"/>
      <c r="I178" s="42" t="s">
        <v>511</v>
      </c>
      <c r="J178" s="42" t="str">
        <f>J94</f>
        <v>Решение  «О бюджете Большеключинского сельсовета
на 2024год и плановый период
2025-2026годов» №36-146р от  25.12.23г</v>
      </c>
      <c r="K178" s="41"/>
      <c r="L178" s="41"/>
      <c r="M178" s="46" t="s">
        <v>528</v>
      </c>
      <c r="N178" s="46" t="s">
        <v>514</v>
      </c>
      <c r="O178" s="39">
        <f>SUM(V178+R178+P178+Q178)</f>
        <v>80.254000000000005</v>
      </c>
      <c r="P178" s="39"/>
      <c r="Q178" s="41"/>
      <c r="R178" s="39">
        <v>0</v>
      </c>
      <c r="S178" s="41"/>
      <c r="T178" s="41"/>
      <c r="U178" s="41"/>
      <c r="V178" s="39">
        <v>80.254000000000005</v>
      </c>
    </row>
    <row r="179" spans="1:22" s="38" customFormat="1" ht="191.25" x14ac:dyDescent="0.25">
      <c r="A179" s="39">
        <v>2</v>
      </c>
      <c r="B179" s="5" t="s">
        <v>53</v>
      </c>
      <c r="C179" s="52">
        <v>702</v>
      </c>
      <c r="D179" s="5" t="s">
        <v>54</v>
      </c>
      <c r="E179" s="5" t="s">
        <v>55</v>
      </c>
      <c r="F179" s="41"/>
      <c r="G179" s="41"/>
      <c r="H179" s="41"/>
      <c r="I179" s="41"/>
      <c r="J179" s="41"/>
      <c r="K179" s="41"/>
      <c r="L179" s="41"/>
      <c r="M179" s="41"/>
      <c r="N179" s="41"/>
      <c r="O179" s="39">
        <f t="shared" ref="O179:O180" si="19">SUM(V179+R179+P179+Q179)</f>
        <v>0</v>
      </c>
      <c r="P179" s="39"/>
      <c r="Q179" s="41"/>
      <c r="R179" s="39">
        <f t="shared" ref="R179:R180" si="20">SUM(S179:U179)</f>
        <v>0</v>
      </c>
      <c r="S179" s="41"/>
      <c r="T179" s="41"/>
      <c r="U179" s="41"/>
      <c r="V179" s="41"/>
    </row>
    <row r="180" spans="1:22" s="38" customFormat="1" ht="41.25" customHeight="1" x14ac:dyDescent="0.25">
      <c r="A180" s="37"/>
      <c r="B180" s="54"/>
      <c r="C180" s="63">
        <v>800</v>
      </c>
      <c r="D180" s="93" t="s">
        <v>488</v>
      </c>
      <c r="E180" s="93"/>
      <c r="F180" s="93"/>
      <c r="G180" s="93"/>
      <c r="H180" s="93"/>
      <c r="I180" s="93"/>
      <c r="J180" s="93"/>
      <c r="K180" s="93"/>
      <c r="L180" s="93"/>
      <c r="M180" s="93"/>
      <c r="N180" s="93"/>
      <c r="O180" s="84">
        <f>SUM(O181:O203)</f>
        <v>0</v>
      </c>
      <c r="P180" s="84">
        <f t="shared" ref="P180:V180" si="21">SUM(P181:P203)</f>
        <v>0</v>
      </c>
      <c r="Q180" s="84">
        <f t="shared" si="21"/>
        <v>0</v>
      </c>
      <c r="R180" s="84">
        <f t="shared" si="21"/>
        <v>0</v>
      </c>
      <c r="S180" s="84">
        <f t="shared" si="21"/>
        <v>0</v>
      </c>
      <c r="T180" s="84">
        <f t="shared" si="21"/>
        <v>0</v>
      </c>
      <c r="U180" s="84">
        <f t="shared" si="21"/>
        <v>0</v>
      </c>
      <c r="V180" s="84">
        <f t="shared" si="21"/>
        <v>0</v>
      </c>
    </row>
    <row r="181" spans="1:22" s="38" customFormat="1" ht="57.75" customHeight="1" x14ac:dyDescent="0.25">
      <c r="A181" s="39">
        <v>1</v>
      </c>
      <c r="B181" s="5" t="s">
        <v>49</v>
      </c>
      <c r="C181" s="52">
        <v>801</v>
      </c>
      <c r="D181" s="5" t="s">
        <v>48</v>
      </c>
      <c r="E181" s="41"/>
      <c r="F181" s="41"/>
      <c r="G181" s="41"/>
      <c r="H181" s="41"/>
      <c r="I181" s="41"/>
      <c r="J181" s="41"/>
      <c r="K181" s="41"/>
      <c r="L181" s="41"/>
      <c r="M181" s="41"/>
      <c r="N181" s="41"/>
      <c r="O181" s="39">
        <f t="shared" ref="O181:O203" si="22">SUM(V181+R181+P181+Q181)</f>
        <v>0</v>
      </c>
      <c r="P181" s="39"/>
      <c r="Q181" s="41"/>
      <c r="R181" s="39">
        <f t="shared" ref="R181:R203" si="23">SUM(S181:U181)</f>
        <v>0</v>
      </c>
      <c r="S181" s="41"/>
      <c r="T181" s="41"/>
      <c r="U181" s="41"/>
      <c r="V181" s="41"/>
    </row>
    <row r="182" spans="1:22" s="38" customFormat="1" ht="51" x14ac:dyDescent="0.25">
      <c r="A182" s="39">
        <v>2</v>
      </c>
      <c r="B182" s="5" t="s">
        <v>50</v>
      </c>
      <c r="C182" s="52">
        <v>802</v>
      </c>
      <c r="D182" s="5" t="s">
        <v>111</v>
      </c>
      <c r="E182" s="41"/>
      <c r="F182" s="41"/>
      <c r="G182" s="41"/>
      <c r="H182" s="41"/>
      <c r="I182" s="41"/>
      <c r="J182" s="41"/>
      <c r="K182" s="41"/>
      <c r="L182" s="41"/>
      <c r="M182" s="41"/>
      <c r="N182" s="41"/>
      <c r="O182" s="39">
        <f t="shared" si="22"/>
        <v>0</v>
      </c>
      <c r="P182" s="39"/>
      <c r="Q182" s="41"/>
      <c r="R182" s="39">
        <f t="shared" si="23"/>
        <v>0</v>
      </c>
      <c r="S182" s="41"/>
      <c r="T182" s="41"/>
      <c r="U182" s="41"/>
      <c r="V182" s="41"/>
    </row>
    <row r="183" spans="1:22" s="38" customFormat="1" ht="204" x14ac:dyDescent="0.25">
      <c r="A183" s="39">
        <v>3</v>
      </c>
      <c r="B183" s="5" t="s">
        <v>51</v>
      </c>
      <c r="C183" s="52">
        <v>803</v>
      </c>
      <c r="D183" s="5" t="s">
        <v>112</v>
      </c>
      <c r="E183" s="41"/>
      <c r="F183" s="41"/>
      <c r="G183" s="41"/>
      <c r="H183" s="41"/>
      <c r="I183" s="41"/>
      <c r="J183" s="41"/>
      <c r="K183" s="41"/>
      <c r="L183" s="41"/>
      <c r="M183" s="41"/>
      <c r="N183" s="41"/>
      <c r="O183" s="39">
        <f t="shared" si="22"/>
        <v>0</v>
      </c>
      <c r="P183" s="39"/>
      <c r="Q183" s="41"/>
      <c r="R183" s="39">
        <f t="shared" si="23"/>
        <v>0</v>
      </c>
      <c r="S183" s="41"/>
      <c r="T183" s="41"/>
      <c r="U183" s="41"/>
      <c r="V183" s="41"/>
    </row>
    <row r="184" spans="1:22" s="38" customFormat="1" ht="51" x14ac:dyDescent="0.25">
      <c r="A184" s="39">
        <v>4</v>
      </c>
      <c r="B184" s="5" t="s">
        <v>52</v>
      </c>
      <c r="C184" s="52">
        <v>804</v>
      </c>
      <c r="D184" s="5" t="s">
        <v>113</v>
      </c>
      <c r="E184" s="41"/>
      <c r="F184" s="41"/>
      <c r="G184" s="41"/>
      <c r="H184" s="41"/>
      <c r="I184" s="41"/>
      <c r="J184" s="41"/>
      <c r="K184" s="41"/>
      <c r="L184" s="41"/>
      <c r="M184" s="41"/>
      <c r="N184" s="41"/>
      <c r="O184" s="39">
        <f t="shared" si="22"/>
        <v>0</v>
      </c>
      <c r="P184" s="39"/>
      <c r="Q184" s="41"/>
      <c r="R184" s="39">
        <f t="shared" si="23"/>
        <v>0</v>
      </c>
      <c r="S184" s="41"/>
      <c r="T184" s="41"/>
      <c r="U184" s="41"/>
      <c r="V184" s="41"/>
    </row>
    <row r="185" spans="1:22" s="38" customFormat="1" ht="102" x14ac:dyDescent="0.25">
      <c r="A185" s="39">
        <v>5</v>
      </c>
      <c r="B185" s="5" t="s">
        <v>56</v>
      </c>
      <c r="C185" s="52">
        <v>805</v>
      </c>
      <c r="D185" s="5" t="s">
        <v>114</v>
      </c>
      <c r="E185" s="41"/>
      <c r="F185" s="41"/>
      <c r="G185" s="41"/>
      <c r="H185" s="41"/>
      <c r="I185" s="41"/>
      <c r="J185" s="41"/>
      <c r="K185" s="41"/>
      <c r="L185" s="41"/>
      <c r="M185" s="41"/>
      <c r="N185" s="41"/>
      <c r="O185" s="39">
        <f t="shared" si="22"/>
        <v>0</v>
      </c>
      <c r="P185" s="39"/>
      <c r="Q185" s="41"/>
      <c r="R185" s="39">
        <f t="shared" si="23"/>
        <v>0</v>
      </c>
      <c r="S185" s="41"/>
      <c r="T185" s="41"/>
      <c r="U185" s="41"/>
      <c r="V185" s="41"/>
    </row>
    <row r="186" spans="1:22" s="38" customFormat="1" ht="63.75" x14ac:dyDescent="0.25">
      <c r="A186" s="39">
        <v>6</v>
      </c>
      <c r="B186" s="5" t="s">
        <v>57</v>
      </c>
      <c r="C186" s="52">
        <v>806</v>
      </c>
      <c r="D186" s="5" t="s">
        <v>115</v>
      </c>
      <c r="E186" s="41"/>
      <c r="F186" s="41"/>
      <c r="G186" s="41"/>
      <c r="H186" s="41"/>
      <c r="I186" s="41"/>
      <c r="J186" s="41"/>
      <c r="K186" s="41"/>
      <c r="L186" s="41"/>
      <c r="M186" s="41"/>
      <c r="N186" s="41"/>
      <c r="O186" s="39">
        <f t="shared" si="22"/>
        <v>0</v>
      </c>
      <c r="P186" s="39"/>
      <c r="Q186" s="41"/>
      <c r="R186" s="39">
        <f t="shared" si="23"/>
        <v>0</v>
      </c>
      <c r="S186" s="41"/>
      <c r="T186" s="41"/>
      <c r="U186" s="41"/>
      <c r="V186" s="41"/>
    </row>
    <row r="187" spans="1:22" s="38" customFormat="1" ht="38.25" x14ac:dyDescent="0.25">
      <c r="A187" s="39">
        <v>7</v>
      </c>
      <c r="B187" s="5" t="s">
        <v>58</v>
      </c>
      <c r="C187" s="52">
        <v>807</v>
      </c>
      <c r="D187" s="5" t="s">
        <v>116</v>
      </c>
      <c r="E187" s="41"/>
      <c r="F187" s="41"/>
      <c r="G187" s="41"/>
      <c r="H187" s="41"/>
      <c r="I187" s="41"/>
      <c r="J187" s="41"/>
      <c r="K187" s="41"/>
      <c r="L187" s="41"/>
      <c r="M187" s="41"/>
      <c r="N187" s="41"/>
      <c r="O187" s="39">
        <f t="shared" si="22"/>
        <v>0</v>
      </c>
      <c r="P187" s="39"/>
      <c r="Q187" s="41"/>
      <c r="R187" s="39">
        <f t="shared" si="23"/>
        <v>0</v>
      </c>
      <c r="S187" s="41"/>
      <c r="T187" s="41"/>
      <c r="U187" s="41"/>
      <c r="V187" s="41"/>
    </row>
    <row r="188" spans="1:22" s="38" customFormat="1" ht="63.75" x14ac:dyDescent="0.25">
      <c r="A188" s="39">
        <v>8</v>
      </c>
      <c r="B188" s="5" t="s">
        <v>59</v>
      </c>
      <c r="C188" s="52">
        <v>808</v>
      </c>
      <c r="D188" s="5" t="s">
        <v>60</v>
      </c>
      <c r="E188" s="41"/>
      <c r="F188" s="41"/>
      <c r="G188" s="41"/>
      <c r="H188" s="41"/>
      <c r="I188" s="41"/>
      <c r="J188" s="41"/>
      <c r="K188" s="41"/>
      <c r="L188" s="41"/>
      <c r="M188" s="41"/>
      <c r="N188" s="41"/>
      <c r="O188" s="39">
        <f t="shared" si="22"/>
        <v>0</v>
      </c>
      <c r="P188" s="39"/>
      <c r="Q188" s="41"/>
      <c r="R188" s="39">
        <f t="shared" si="23"/>
        <v>0</v>
      </c>
      <c r="S188" s="41"/>
      <c r="T188" s="41"/>
      <c r="U188" s="41"/>
      <c r="V188" s="41"/>
    </row>
    <row r="189" spans="1:22" s="38" customFormat="1" ht="114.75" x14ac:dyDescent="0.25">
      <c r="A189" s="39">
        <v>9</v>
      </c>
      <c r="B189" s="5" t="s">
        <v>61</v>
      </c>
      <c r="C189" s="52">
        <v>809</v>
      </c>
      <c r="D189" s="5" t="s">
        <v>117</v>
      </c>
      <c r="E189" s="41"/>
      <c r="F189" s="41"/>
      <c r="G189" s="41"/>
      <c r="H189" s="41"/>
      <c r="I189" s="41"/>
      <c r="J189" s="41"/>
      <c r="K189" s="41"/>
      <c r="L189" s="41"/>
      <c r="M189" s="41"/>
      <c r="N189" s="41"/>
      <c r="O189" s="39">
        <f t="shared" si="22"/>
        <v>0</v>
      </c>
      <c r="P189" s="39"/>
      <c r="Q189" s="41"/>
      <c r="R189" s="39">
        <f t="shared" si="23"/>
        <v>0</v>
      </c>
      <c r="S189" s="41"/>
      <c r="T189" s="41"/>
      <c r="U189" s="41"/>
      <c r="V189" s="41"/>
    </row>
    <row r="190" spans="1:22" s="38" customFormat="1" ht="30" customHeight="1" x14ac:dyDescent="0.25">
      <c r="A190" s="39">
        <v>10</v>
      </c>
      <c r="B190" s="5" t="s">
        <v>62</v>
      </c>
      <c r="C190" s="52">
        <v>810</v>
      </c>
      <c r="D190" s="5" t="s">
        <v>118</v>
      </c>
      <c r="E190" s="41"/>
      <c r="F190" s="41"/>
      <c r="G190" s="41"/>
      <c r="H190" s="41"/>
      <c r="I190" s="41"/>
      <c r="J190" s="41"/>
      <c r="K190" s="41"/>
      <c r="L190" s="41"/>
      <c r="M190" s="41"/>
      <c r="N190" s="41"/>
      <c r="O190" s="39">
        <f t="shared" si="22"/>
        <v>0</v>
      </c>
      <c r="P190" s="39"/>
      <c r="Q190" s="41"/>
      <c r="R190" s="39">
        <f t="shared" si="23"/>
        <v>0</v>
      </c>
      <c r="S190" s="41"/>
      <c r="T190" s="41"/>
      <c r="U190" s="41"/>
      <c r="V190" s="41"/>
    </row>
    <row r="191" spans="1:22" s="38" customFormat="1" ht="51" x14ac:dyDescent="0.25">
      <c r="A191" s="39">
        <v>11</v>
      </c>
      <c r="B191" s="5" t="s">
        <v>63</v>
      </c>
      <c r="C191" s="52">
        <v>811</v>
      </c>
      <c r="D191" s="5" t="s">
        <v>119</v>
      </c>
      <c r="E191" s="41"/>
      <c r="F191" s="41"/>
      <c r="G191" s="41"/>
      <c r="H191" s="41"/>
      <c r="I191" s="41"/>
      <c r="J191" s="41"/>
      <c r="K191" s="41"/>
      <c r="L191" s="41"/>
      <c r="M191" s="41"/>
      <c r="N191" s="41"/>
      <c r="O191" s="39">
        <f t="shared" si="22"/>
        <v>0</v>
      </c>
      <c r="P191" s="39"/>
      <c r="Q191" s="41"/>
      <c r="R191" s="39">
        <f t="shared" si="23"/>
        <v>0</v>
      </c>
      <c r="S191" s="41"/>
      <c r="T191" s="41"/>
      <c r="U191" s="41"/>
      <c r="V191" s="41"/>
    </row>
    <row r="192" spans="1:22" s="38" customFormat="1" ht="76.5" x14ac:dyDescent="0.25">
      <c r="A192" s="39">
        <v>12</v>
      </c>
      <c r="B192" s="5" t="s">
        <v>64</v>
      </c>
      <c r="C192" s="52">
        <v>812</v>
      </c>
      <c r="D192" s="5" t="s">
        <v>120</v>
      </c>
      <c r="E192" s="41"/>
      <c r="F192" s="41"/>
      <c r="G192" s="41"/>
      <c r="H192" s="41"/>
      <c r="I192" s="41"/>
      <c r="J192" s="41"/>
      <c r="K192" s="41"/>
      <c r="L192" s="41"/>
      <c r="M192" s="41"/>
      <c r="N192" s="41"/>
      <c r="O192" s="39">
        <f t="shared" si="22"/>
        <v>0</v>
      </c>
      <c r="P192" s="39"/>
      <c r="Q192" s="41"/>
      <c r="R192" s="39">
        <f t="shared" si="23"/>
        <v>0</v>
      </c>
      <c r="S192" s="41"/>
      <c r="T192" s="41"/>
      <c r="U192" s="41"/>
      <c r="V192" s="41"/>
    </row>
    <row r="193" spans="1:22" s="38" customFormat="1" ht="69.75" customHeight="1" x14ac:dyDescent="0.25">
      <c r="A193" s="39">
        <v>13</v>
      </c>
      <c r="B193" s="5" t="s">
        <v>65</v>
      </c>
      <c r="C193" s="52">
        <v>813</v>
      </c>
      <c r="D193" s="5" t="s">
        <v>121</v>
      </c>
      <c r="E193" s="41"/>
      <c r="F193" s="41"/>
      <c r="G193" s="41"/>
      <c r="H193" s="41"/>
      <c r="I193" s="41"/>
      <c r="J193" s="41"/>
      <c r="K193" s="41"/>
      <c r="L193" s="41"/>
      <c r="M193" s="41"/>
      <c r="N193" s="41"/>
      <c r="O193" s="39">
        <f t="shared" si="22"/>
        <v>0</v>
      </c>
      <c r="P193" s="39"/>
      <c r="Q193" s="41"/>
      <c r="R193" s="39">
        <f t="shared" si="23"/>
        <v>0</v>
      </c>
      <c r="S193" s="41"/>
      <c r="T193" s="41"/>
      <c r="U193" s="41"/>
      <c r="V193" s="41"/>
    </row>
    <row r="194" spans="1:22" s="38" customFormat="1" ht="14.25" x14ac:dyDescent="0.25">
      <c r="A194" s="39">
        <v>14</v>
      </c>
      <c r="B194" s="5"/>
      <c r="C194" s="52">
        <v>814</v>
      </c>
      <c r="D194" s="5"/>
      <c r="E194" s="41"/>
      <c r="F194" s="41"/>
      <c r="G194" s="41"/>
      <c r="H194" s="41"/>
      <c r="I194" s="41"/>
      <c r="J194" s="41"/>
      <c r="K194" s="41"/>
      <c r="L194" s="41"/>
      <c r="M194" s="41"/>
      <c r="N194" s="41"/>
      <c r="O194" s="39">
        <f t="shared" si="22"/>
        <v>0</v>
      </c>
      <c r="P194" s="39"/>
      <c r="Q194" s="41"/>
      <c r="R194" s="39">
        <f t="shared" si="23"/>
        <v>0</v>
      </c>
      <c r="S194" s="41"/>
      <c r="T194" s="41"/>
      <c r="U194" s="41"/>
      <c r="V194" s="41"/>
    </row>
    <row r="195" spans="1:22" s="38" customFormat="1" ht="14.25" x14ac:dyDescent="0.25">
      <c r="A195" s="39">
        <v>15</v>
      </c>
      <c r="B195" s="5"/>
      <c r="C195" s="52">
        <v>815</v>
      </c>
      <c r="D195" s="5"/>
      <c r="E195" s="41"/>
      <c r="F195" s="41"/>
      <c r="G195" s="41"/>
      <c r="H195" s="41"/>
      <c r="I195" s="41"/>
      <c r="J195" s="41"/>
      <c r="K195" s="41"/>
      <c r="L195" s="41"/>
      <c r="M195" s="41"/>
      <c r="N195" s="41"/>
      <c r="O195" s="39">
        <f t="shared" si="22"/>
        <v>0</v>
      </c>
      <c r="P195" s="39"/>
      <c r="Q195" s="41"/>
      <c r="R195" s="39">
        <f t="shared" si="23"/>
        <v>0</v>
      </c>
      <c r="S195" s="41"/>
      <c r="T195" s="41"/>
      <c r="U195" s="41"/>
      <c r="V195" s="41"/>
    </row>
    <row r="196" spans="1:22" s="38" customFormat="1" ht="14.25" x14ac:dyDescent="0.25">
      <c r="A196" s="39">
        <v>16</v>
      </c>
      <c r="B196" s="5"/>
      <c r="C196" s="52">
        <v>816</v>
      </c>
      <c r="D196" s="5"/>
      <c r="E196" s="41"/>
      <c r="F196" s="41"/>
      <c r="G196" s="41"/>
      <c r="H196" s="41"/>
      <c r="I196" s="41"/>
      <c r="J196" s="41"/>
      <c r="K196" s="41"/>
      <c r="L196" s="41"/>
      <c r="M196" s="41"/>
      <c r="N196" s="41"/>
      <c r="O196" s="39">
        <f t="shared" si="22"/>
        <v>0</v>
      </c>
      <c r="P196" s="39"/>
      <c r="Q196" s="41"/>
      <c r="R196" s="39">
        <f t="shared" si="23"/>
        <v>0</v>
      </c>
      <c r="S196" s="41"/>
      <c r="T196" s="41"/>
      <c r="U196" s="41"/>
      <c r="V196" s="41"/>
    </row>
    <row r="197" spans="1:22" s="38" customFormat="1" ht="14.25" x14ac:dyDescent="0.25">
      <c r="A197" s="39">
        <v>17</v>
      </c>
      <c r="B197" s="5"/>
      <c r="C197" s="52">
        <v>817</v>
      </c>
      <c r="D197" s="5"/>
      <c r="E197" s="41"/>
      <c r="F197" s="41"/>
      <c r="G197" s="41"/>
      <c r="H197" s="41"/>
      <c r="I197" s="41"/>
      <c r="J197" s="41"/>
      <c r="K197" s="41"/>
      <c r="L197" s="41"/>
      <c r="M197" s="41"/>
      <c r="N197" s="41"/>
      <c r="O197" s="39">
        <f t="shared" si="22"/>
        <v>0</v>
      </c>
      <c r="P197" s="39"/>
      <c r="Q197" s="41"/>
      <c r="R197" s="39">
        <f t="shared" si="23"/>
        <v>0</v>
      </c>
      <c r="S197" s="41"/>
      <c r="T197" s="41"/>
      <c r="U197" s="41"/>
      <c r="V197" s="41"/>
    </row>
    <row r="198" spans="1:22" s="38" customFormat="1" ht="14.25" x14ac:dyDescent="0.25">
      <c r="A198" s="39">
        <v>18</v>
      </c>
      <c r="B198" s="5"/>
      <c r="C198" s="52">
        <v>818</v>
      </c>
      <c r="D198" s="5"/>
      <c r="E198" s="41"/>
      <c r="F198" s="41"/>
      <c r="G198" s="41"/>
      <c r="H198" s="41"/>
      <c r="I198" s="41"/>
      <c r="J198" s="41"/>
      <c r="K198" s="41"/>
      <c r="L198" s="41"/>
      <c r="M198" s="41"/>
      <c r="N198" s="41"/>
      <c r="O198" s="39">
        <f t="shared" si="22"/>
        <v>0</v>
      </c>
      <c r="P198" s="39"/>
      <c r="Q198" s="41"/>
      <c r="R198" s="39">
        <f t="shared" si="23"/>
        <v>0</v>
      </c>
      <c r="S198" s="41"/>
      <c r="T198" s="41"/>
      <c r="U198" s="41"/>
      <c r="V198" s="41"/>
    </row>
    <row r="199" spans="1:22" s="38" customFormat="1" ht="14.25" x14ac:dyDescent="0.25">
      <c r="A199" s="39">
        <v>19</v>
      </c>
      <c r="B199" s="5"/>
      <c r="C199" s="52">
        <v>819</v>
      </c>
      <c r="D199" s="5"/>
      <c r="E199" s="41"/>
      <c r="F199" s="41"/>
      <c r="G199" s="41"/>
      <c r="H199" s="41"/>
      <c r="I199" s="41"/>
      <c r="J199" s="41"/>
      <c r="K199" s="41"/>
      <c r="L199" s="41"/>
      <c r="M199" s="41"/>
      <c r="N199" s="41"/>
      <c r="O199" s="39">
        <f t="shared" si="22"/>
        <v>0</v>
      </c>
      <c r="P199" s="39"/>
      <c r="Q199" s="41"/>
      <c r="R199" s="39">
        <f t="shared" si="23"/>
        <v>0</v>
      </c>
      <c r="S199" s="41"/>
      <c r="T199" s="41"/>
      <c r="U199" s="41"/>
      <c r="V199" s="41"/>
    </row>
    <row r="200" spans="1:22" s="38" customFormat="1" ht="14.25" x14ac:dyDescent="0.25">
      <c r="A200" s="39">
        <v>20</v>
      </c>
      <c r="B200" s="5"/>
      <c r="C200" s="52">
        <v>820</v>
      </c>
      <c r="D200" s="5"/>
      <c r="E200" s="41"/>
      <c r="F200" s="41"/>
      <c r="G200" s="41"/>
      <c r="H200" s="41"/>
      <c r="I200" s="41"/>
      <c r="J200" s="41"/>
      <c r="K200" s="41"/>
      <c r="L200" s="41"/>
      <c r="M200" s="41"/>
      <c r="N200" s="41"/>
      <c r="O200" s="39">
        <f t="shared" si="22"/>
        <v>0</v>
      </c>
      <c r="P200" s="39"/>
      <c r="Q200" s="41"/>
      <c r="R200" s="39">
        <f t="shared" si="23"/>
        <v>0</v>
      </c>
      <c r="S200" s="41"/>
      <c r="T200" s="41"/>
      <c r="U200" s="41"/>
      <c r="V200" s="41"/>
    </row>
    <row r="201" spans="1:22" s="38" customFormat="1" ht="14.25" x14ac:dyDescent="0.25">
      <c r="A201" s="39">
        <v>21</v>
      </c>
      <c r="B201" s="5"/>
      <c r="C201" s="52">
        <v>821</v>
      </c>
      <c r="D201" s="5"/>
      <c r="E201" s="41"/>
      <c r="F201" s="41"/>
      <c r="G201" s="41"/>
      <c r="H201" s="41"/>
      <c r="I201" s="41"/>
      <c r="J201" s="41"/>
      <c r="K201" s="41"/>
      <c r="L201" s="41"/>
      <c r="M201" s="41"/>
      <c r="N201" s="41"/>
      <c r="O201" s="39">
        <f t="shared" si="22"/>
        <v>0</v>
      </c>
      <c r="P201" s="39"/>
      <c r="Q201" s="41"/>
      <c r="R201" s="39">
        <f t="shared" si="23"/>
        <v>0</v>
      </c>
      <c r="S201" s="41"/>
      <c r="T201" s="41"/>
      <c r="U201" s="41"/>
      <c r="V201" s="41"/>
    </row>
    <row r="202" spans="1:22" s="38" customFormat="1" ht="14.25" x14ac:dyDescent="0.25">
      <c r="A202" s="39">
        <v>22</v>
      </c>
      <c r="B202" s="5"/>
      <c r="C202" s="52">
        <v>822</v>
      </c>
      <c r="D202" s="5"/>
      <c r="E202" s="41"/>
      <c r="F202" s="41"/>
      <c r="G202" s="41"/>
      <c r="H202" s="41"/>
      <c r="I202" s="41"/>
      <c r="J202" s="41"/>
      <c r="K202" s="41"/>
      <c r="L202" s="41"/>
      <c r="M202" s="41"/>
      <c r="N202" s="41"/>
      <c r="O202" s="39">
        <f t="shared" si="22"/>
        <v>0</v>
      </c>
      <c r="P202" s="39"/>
      <c r="Q202" s="41"/>
      <c r="R202" s="39">
        <f t="shared" si="23"/>
        <v>0</v>
      </c>
      <c r="S202" s="41"/>
      <c r="T202" s="41"/>
      <c r="U202" s="41"/>
      <c r="V202" s="41"/>
    </row>
    <row r="203" spans="1:22" s="38" customFormat="1" ht="14.25" x14ac:dyDescent="0.25">
      <c r="A203" s="39" t="s">
        <v>184</v>
      </c>
      <c r="B203" s="41"/>
      <c r="C203" s="39" t="s">
        <v>184</v>
      </c>
      <c r="D203" s="41"/>
      <c r="E203" s="41"/>
      <c r="F203" s="41"/>
      <c r="G203" s="41"/>
      <c r="H203" s="41"/>
      <c r="I203" s="41"/>
      <c r="J203" s="41"/>
      <c r="K203" s="41"/>
      <c r="L203" s="41"/>
      <c r="M203" s="41"/>
      <c r="N203" s="41"/>
      <c r="O203" s="39">
        <f t="shared" si="22"/>
        <v>0</v>
      </c>
      <c r="P203" s="39"/>
      <c r="Q203" s="41"/>
      <c r="R203" s="39">
        <f t="shared" si="23"/>
        <v>0</v>
      </c>
      <c r="S203" s="41"/>
      <c r="T203" s="41"/>
      <c r="U203" s="41"/>
      <c r="V203" s="41"/>
    </row>
    <row r="204" spans="1:22" s="38" customFormat="1" x14ac:dyDescent="0.25">
      <c r="A204" s="86"/>
      <c r="B204" s="64"/>
      <c r="C204" s="65">
        <v>900</v>
      </c>
      <c r="D204" s="94" t="s">
        <v>489</v>
      </c>
      <c r="E204" s="95"/>
      <c r="F204" s="95"/>
      <c r="G204" s="95"/>
      <c r="H204" s="95"/>
      <c r="I204" s="95"/>
      <c r="J204" s="95"/>
      <c r="K204" s="95"/>
      <c r="L204" s="95"/>
      <c r="M204" s="95"/>
      <c r="N204" s="96"/>
      <c r="O204" s="62">
        <f>SUM(O205:O303)</f>
        <v>3.18</v>
      </c>
      <c r="P204" s="62">
        <f t="shared" ref="P204:V204" si="24">SUM(P205:P303)</f>
        <v>0</v>
      </c>
      <c r="Q204" s="62">
        <f t="shared" si="24"/>
        <v>0</v>
      </c>
      <c r="R204" s="62">
        <f t="shared" si="24"/>
        <v>3.18</v>
      </c>
      <c r="S204" s="62">
        <f t="shared" si="24"/>
        <v>0</v>
      </c>
      <c r="T204" s="62">
        <f t="shared" si="24"/>
        <v>0</v>
      </c>
      <c r="U204" s="62">
        <f t="shared" si="24"/>
        <v>3.18</v>
      </c>
      <c r="V204" s="62">
        <f t="shared" si="24"/>
        <v>0</v>
      </c>
    </row>
    <row r="205" spans="1:22" s="67" customFormat="1" ht="93" customHeight="1" x14ac:dyDescent="0.25">
      <c r="A205" s="39">
        <v>1</v>
      </c>
      <c r="B205" s="5" t="s">
        <v>272</v>
      </c>
      <c r="C205" s="52">
        <v>901</v>
      </c>
      <c r="D205" s="5" t="s">
        <v>273</v>
      </c>
      <c r="E205" s="66"/>
      <c r="F205" s="66"/>
      <c r="G205" s="66"/>
      <c r="H205" s="66"/>
      <c r="I205" s="66"/>
      <c r="J205" s="66"/>
      <c r="K205" s="66"/>
      <c r="L205" s="66"/>
      <c r="M205" s="66"/>
      <c r="N205" s="66"/>
      <c r="O205" s="39">
        <f t="shared" ref="O205:O268" si="25">SUM(V205+R205+P205+Q205)</f>
        <v>0</v>
      </c>
      <c r="P205" s="39"/>
      <c r="Q205" s="41"/>
      <c r="R205" s="39">
        <f t="shared" ref="R205:R268" si="26">SUM(S205:U205)</f>
        <v>0</v>
      </c>
      <c r="S205" s="66"/>
      <c r="T205" s="66"/>
      <c r="U205" s="66"/>
      <c r="V205" s="66"/>
    </row>
    <row r="206" spans="1:22" s="67" customFormat="1" ht="96.75" customHeight="1" x14ac:dyDescent="0.25">
      <c r="A206" s="39">
        <v>2</v>
      </c>
      <c r="B206" s="5" t="s">
        <v>274</v>
      </c>
      <c r="C206" s="52">
        <v>902</v>
      </c>
      <c r="D206" s="5" t="s">
        <v>275</v>
      </c>
      <c r="E206" s="66"/>
      <c r="F206" s="66"/>
      <c r="G206" s="66"/>
      <c r="H206" s="66"/>
      <c r="I206" s="66"/>
      <c r="J206" s="66"/>
      <c r="K206" s="66"/>
      <c r="L206" s="66"/>
      <c r="M206" s="66"/>
      <c r="N206" s="66"/>
      <c r="O206" s="39">
        <f t="shared" si="25"/>
        <v>0</v>
      </c>
      <c r="P206" s="39"/>
      <c r="Q206" s="41"/>
      <c r="R206" s="39">
        <f t="shared" si="26"/>
        <v>0</v>
      </c>
      <c r="S206" s="66"/>
      <c r="T206" s="66"/>
      <c r="U206" s="66"/>
      <c r="V206" s="66"/>
    </row>
    <row r="207" spans="1:22" s="67" customFormat="1" ht="90" customHeight="1" x14ac:dyDescent="0.25">
      <c r="A207" s="39">
        <v>3</v>
      </c>
      <c r="B207" s="5" t="s">
        <v>276</v>
      </c>
      <c r="C207" s="52">
        <v>903</v>
      </c>
      <c r="D207" s="5" t="s">
        <v>277</v>
      </c>
      <c r="E207" s="66"/>
      <c r="F207" s="66"/>
      <c r="G207" s="66"/>
      <c r="H207" s="66"/>
      <c r="I207" s="66"/>
      <c r="J207" s="66"/>
      <c r="K207" s="66"/>
      <c r="L207" s="66"/>
      <c r="M207" s="66"/>
      <c r="N207" s="66"/>
      <c r="O207" s="39">
        <f t="shared" si="25"/>
        <v>0</v>
      </c>
      <c r="P207" s="39"/>
      <c r="Q207" s="41"/>
      <c r="R207" s="39">
        <f t="shared" si="26"/>
        <v>0</v>
      </c>
      <c r="S207" s="66"/>
      <c r="T207" s="66"/>
      <c r="U207" s="66"/>
      <c r="V207" s="66"/>
    </row>
    <row r="208" spans="1:22" s="67" customFormat="1" ht="92.25" customHeight="1" x14ac:dyDescent="0.25">
      <c r="A208" s="39">
        <v>4</v>
      </c>
      <c r="B208" s="5" t="s">
        <v>278</v>
      </c>
      <c r="C208" s="52">
        <v>904</v>
      </c>
      <c r="D208" s="5" t="s">
        <v>279</v>
      </c>
      <c r="E208" s="66"/>
      <c r="F208" s="66"/>
      <c r="G208" s="66"/>
      <c r="H208" s="66"/>
      <c r="I208" s="66"/>
      <c r="J208" s="66"/>
      <c r="K208" s="66"/>
      <c r="L208" s="66"/>
      <c r="M208" s="66"/>
      <c r="N208" s="66"/>
      <c r="O208" s="39">
        <f t="shared" si="25"/>
        <v>0</v>
      </c>
      <c r="P208" s="39"/>
      <c r="Q208" s="41"/>
      <c r="R208" s="39">
        <f t="shared" si="26"/>
        <v>0</v>
      </c>
      <c r="S208" s="66"/>
      <c r="T208" s="66"/>
      <c r="U208" s="66"/>
      <c r="V208" s="66"/>
    </row>
    <row r="209" spans="1:22" s="67" customFormat="1" ht="140.25" x14ac:dyDescent="0.25">
      <c r="A209" s="39">
        <v>5</v>
      </c>
      <c r="B209" s="6" t="s">
        <v>280</v>
      </c>
      <c r="C209" s="52">
        <v>905</v>
      </c>
      <c r="D209" s="5" t="s">
        <v>281</v>
      </c>
      <c r="E209" s="66"/>
      <c r="F209" s="66"/>
      <c r="G209" s="66"/>
      <c r="H209" s="66"/>
      <c r="I209" s="66"/>
      <c r="J209" s="66"/>
      <c r="K209" s="66"/>
      <c r="L209" s="66"/>
      <c r="M209" s="66"/>
      <c r="N209" s="66"/>
      <c r="O209" s="39">
        <f t="shared" si="25"/>
        <v>0</v>
      </c>
      <c r="P209" s="39"/>
      <c r="Q209" s="41"/>
      <c r="R209" s="39">
        <f t="shared" si="26"/>
        <v>0</v>
      </c>
      <c r="S209" s="66"/>
      <c r="T209" s="66"/>
      <c r="U209" s="66"/>
      <c r="V209" s="66"/>
    </row>
    <row r="210" spans="1:22" s="67" customFormat="1" ht="92.25" customHeight="1" x14ac:dyDescent="0.25">
      <c r="A210" s="39">
        <v>6</v>
      </c>
      <c r="B210" s="5" t="s">
        <v>282</v>
      </c>
      <c r="C210" s="52">
        <v>906</v>
      </c>
      <c r="D210" s="5" t="s">
        <v>283</v>
      </c>
      <c r="E210" s="66"/>
      <c r="F210" s="66"/>
      <c r="G210" s="66"/>
      <c r="H210" s="66"/>
      <c r="I210" s="66"/>
      <c r="J210" s="66"/>
      <c r="K210" s="66"/>
      <c r="L210" s="66"/>
      <c r="M210" s="66"/>
      <c r="N210" s="66"/>
      <c r="O210" s="39">
        <f t="shared" si="25"/>
        <v>0</v>
      </c>
      <c r="P210" s="39"/>
      <c r="Q210" s="41"/>
      <c r="R210" s="39">
        <f t="shared" si="26"/>
        <v>0</v>
      </c>
      <c r="S210" s="66"/>
      <c r="T210" s="66"/>
      <c r="U210" s="66"/>
      <c r="V210" s="66"/>
    </row>
    <row r="211" spans="1:22" s="67" customFormat="1" ht="84" customHeight="1" x14ac:dyDescent="0.25">
      <c r="A211" s="39">
        <v>7</v>
      </c>
      <c r="B211" s="5" t="s">
        <v>284</v>
      </c>
      <c r="C211" s="52">
        <v>907</v>
      </c>
      <c r="D211" s="5" t="s">
        <v>285</v>
      </c>
      <c r="E211" s="66"/>
      <c r="F211" s="66"/>
      <c r="G211" s="66"/>
      <c r="H211" s="66"/>
      <c r="I211" s="66"/>
      <c r="J211" s="66"/>
      <c r="K211" s="66"/>
      <c r="L211" s="66"/>
      <c r="M211" s="66"/>
      <c r="N211" s="66"/>
      <c r="O211" s="39">
        <f t="shared" si="25"/>
        <v>0</v>
      </c>
      <c r="P211" s="39"/>
      <c r="Q211" s="41"/>
      <c r="R211" s="39">
        <f t="shared" si="26"/>
        <v>0</v>
      </c>
      <c r="S211" s="66"/>
      <c r="T211" s="66"/>
      <c r="U211" s="66"/>
      <c r="V211" s="66"/>
    </row>
    <row r="212" spans="1:22" s="67" customFormat="1" ht="102" x14ac:dyDescent="0.25">
      <c r="A212" s="39">
        <v>8</v>
      </c>
      <c r="B212" s="5" t="s">
        <v>286</v>
      </c>
      <c r="C212" s="52">
        <v>908</v>
      </c>
      <c r="D212" s="5" t="s">
        <v>287</v>
      </c>
      <c r="E212" s="66"/>
      <c r="F212" s="66"/>
      <c r="G212" s="66"/>
      <c r="H212" s="66"/>
      <c r="I212" s="66"/>
      <c r="J212" s="66"/>
      <c r="K212" s="66"/>
      <c r="L212" s="66"/>
      <c r="M212" s="66"/>
      <c r="N212" s="66"/>
      <c r="O212" s="39">
        <f t="shared" si="25"/>
        <v>0</v>
      </c>
      <c r="P212" s="39"/>
      <c r="Q212" s="41"/>
      <c r="R212" s="39">
        <f t="shared" si="26"/>
        <v>0</v>
      </c>
      <c r="S212" s="66"/>
      <c r="T212" s="66"/>
      <c r="U212" s="66"/>
      <c r="V212" s="66"/>
    </row>
    <row r="213" spans="1:22" s="67" customFormat="1" ht="140.25" x14ac:dyDescent="0.25">
      <c r="A213" s="39">
        <v>9</v>
      </c>
      <c r="B213" s="5" t="s">
        <v>288</v>
      </c>
      <c r="C213" s="52">
        <v>909</v>
      </c>
      <c r="D213" s="5" t="s">
        <v>289</v>
      </c>
      <c r="E213" s="66"/>
      <c r="F213" s="66"/>
      <c r="G213" s="66"/>
      <c r="H213" s="66"/>
      <c r="I213" s="66"/>
      <c r="J213" s="66"/>
      <c r="K213" s="66"/>
      <c r="L213" s="66"/>
      <c r="M213" s="66"/>
      <c r="N213" s="66"/>
      <c r="O213" s="39">
        <f t="shared" si="25"/>
        <v>0</v>
      </c>
      <c r="P213" s="39"/>
      <c r="Q213" s="41"/>
      <c r="R213" s="39">
        <f t="shared" si="26"/>
        <v>0</v>
      </c>
      <c r="S213" s="66"/>
      <c r="T213" s="66"/>
      <c r="U213" s="66"/>
      <c r="V213" s="66"/>
    </row>
    <row r="214" spans="1:22" s="67" customFormat="1" ht="127.5" x14ac:dyDescent="0.25">
      <c r="A214" s="39">
        <v>10</v>
      </c>
      <c r="B214" s="5" t="s">
        <v>290</v>
      </c>
      <c r="C214" s="52">
        <v>910</v>
      </c>
      <c r="D214" s="5" t="s">
        <v>291</v>
      </c>
      <c r="E214" s="66"/>
      <c r="F214" s="66"/>
      <c r="G214" s="66"/>
      <c r="H214" s="66"/>
      <c r="I214" s="66"/>
      <c r="J214" s="66"/>
      <c r="K214" s="66"/>
      <c r="L214" s="66"/>
      <c r="M214" s="66"/>
      <c r="N214" s="66"/>
      <c r="O214" s="39">
        <f t="shared" si="25"/>
        <v>0</v>
      </c>
      <c r="P214" s="39"/>
      <c r="Q214" s="41"/>
      <c r="R214" s="39">
        <f t="shared" si="26"/>
        <v>0</v>
      </c>
      <c r="S214" s="66"/>
      <c r="T214" s="66"/>
      <c r="U214" s="66"/>
      <c r="V214" s="66"/>
    </row>
    <row r="215" spans="1:22" s="67" customFormat="1" ht="242.25" x14ac:dyDescent="0.25">
      <c r="A215" s="39">
        <v>11</v>
      </c>
      <c r="B215" s="5" t="s">
        <v>292</v>
      </c>
      <c r="C215" s="52">
        <v>911</v>
      </c>
      <c r="D215" s="5" t="s">
        <v>293</v>
      </c>
      <c r="E215" s="66"/>
      <c r="F215" s="66"/>
      <c r="G215" s="66"/>
      <c r="H215" s="66"/>
      <c r="I215" s="66"/>
      <c r="J215" s="66"/>
      <c r="K215" s="66"/>
      <c r="L215" s="66"/>
      <c r="M215" s="66"/>
      <c r="N215" s="66"/>
      <c r="O215" s="39">
        <f t="shared" si="25"/>
        <v>0</v>
      </c>
      <c r="P215" s="39"/>
      <c r="Q215" s="41"/>
      <c r="R215" s="39">
        <f t="shared" si="26"/>
        <v>0</v>
      </c>
      <c r="S215" s="66"/>
      <c r="T215" s="66"/>
      <c r="U215" s="66"/>
      <c r="V215" s="66"/>
    </row>
    <row r="216" spans="1:22" s="67" customFormat="1" ht="306" x14ac:dyDescent="0.25">
      <c r="A216" s="39">
        <v>12</v>
      </c>
      <c r="B216" s="5" t="s">
        <v>294</v>
      </c>
      <c r="C216" s="52">
        <v>912</v>
      </c>
      <c r="D216" s="5" t="s">
        <v>295</v>
      </c>
      <c r="E216" s="66"/>
      <c r="F216" s="66"/>
      <c r="G216" s="66"/>
      <c r="H216" s="66"/>
      <c r="I216" s="66"/>
      <c r="J216" s="66"/>
      <c r="K216" s="66"/>
      <c r="L216" s="66"/>
      <c r="M216" s="66"/>
      <c r="N216" s="66"/>
      <c r="O216" s="39">
        <f t="shared" si="25"/>
        <v>0</v>
      </c>
      <c r="P216" s="39"/>
      <c r="Q216" s="41"/>
      <c r="R216" s="39">
        <f t="shared" si="26"/>
        <v>0</v>
      </c>
      <c r="S216" s="66"/>
      <c r="T216" s="66"/>
      <c r="U216" s="66"/>
      <c r="V216" s="66"/>
    </row>
    <row r="217" spans="1:22" s="67" customFormat="1" ht="89.25" x14ac:dyDescent="0.25">
      <c r="A217" s="39">
        <v>13</v>
      </c>
      <c r="B217" s="5" t="s">
        <v>296</v>
      </c>
      <c r="C217" s="52">
        <v>913</v>
      </c>
      <c r="D217" s="5" t="s">
        <v>297</v>
      </c>
      <c r="E217" s="66"/>
      <c r="F217" s="66"/>
      <c r="G217" s="66"/>
      <c r="H217" s="66"/>
      <c r="I217" s="66"/>
      <c r="J217" s="66"/>
      <c r="K217" s="66"/>
      <c r="L217" s="66"/>
      <c r="M217" s="66"/>
      <c r="N217" s="66"/>
      <c r="O217" s="39">
        <f t="shared" si="25"/>
        <v>0</v>
      </c>
      <c r="P217" s="39"/>
      <c r="Q217" s="41"/>
      <c r="R217" s="39">
        <f t="shared" si="26"/>
        <v>0</v>
      </c>
      <c r="S217" s="66"/>
      <c r="T217" s="66"/>
      <c r="U217" s="66"/>
      <c r="V217" s="66"/>
    </row>
    <row r="218" spans="1:22" s="67" customFormat="1" ht="89.25" x14ac:dyDescent="0.25">
      <c r="A218" s="39">
        <v>14</v>
      </c>
      <c r="B218" s="5" t="s">
        <v>298</v>
      </c>
      <c r="C218" s="52">
        <v>914</v>
      </c>
      <c r="D218" s="5" t="s">
        <v>299</v>
      </c>
      <c r="E218" s="66"/>
      <c r="F218" s="66"/>
      <c r="G218" s="66"/>
      <c r="H218" s="66"/>
      <c r="I218" s="66"/>
      <c r="J218" s="66"/>
      <c r="K218" s="66"/>
      <c r="L218" s="66"/>
      <c r="M218" s="66"/>
      <c r="N218" s="66"/>
      <c r="O218" s="39">
        <f t="shared" si="25"/>
        <v>0</v>
      </c>
      <c r="P218" s="39"/>
      <c r="Q218" s="41"/>
      <c r="R218" s="39">
        <f t="shared" si="26"/>
        <v>0</v>
      </c>
      <c r="S218" s="66"/>
      <c r="T218" s="66"/>
      <c r="U218" s="66"/>
      <c r="V218" s="66"/>
    </row>
    <row r="219" spans="1:22" s="67" customFormat="1" ht="117.75" customHeight="1" x14ac:dyDescent="0.25">
      <c r="A219" s="39">
        <v>15</v>
      </c>
      <c r="B219" s="5" t="s">
        <v>300</v>
      </c>
      <c r="C219" s="52">
        <v>915</v>
      </c>
      <c r="D219" s="5" t="s">
        <v>301</v>
      </c>
      <c r="E219" s="66"/>
      <c r="F219" s="66"/>
      <c r="G219" s="66"/>
      <c r="H219" s="66"/>
      <c r="I219" s="66"/>
      <c r="J219" s="66"/>
      <c r="K219" s="66"/>
      <c r="L219" s="66"/>
      <c r="M219" s="66"/>
      <c r="N219" s="66"/>
      <c r="O219" s="39">
        <f t="shared" si="25"/>
        <v>0</v>
      </c>
      <c r="P219" s="39"/>
      <c r="Q219" s="41"/>
      <c r="R219" s="39">
        <f t="shared" si="26"/>
        <v>0</v>
      </c>
      <c r="S219" s="66"/>
      <c r="T219" s="66"/>
      <c r="U219" s="66"/>
      <c r="V219" s="66"/>
    </row>
    <row r="220" spans="1:22" s="67" customFormat="1" ht="89.25" x14ac:dyDescent="0.25">
      <c r="A220" s="39">
        <v>16</v>
      </c>
      <c r="B220" s="5" t="s">
        <v>302</v>
      </c>
      <c r="C220" s="52">
        <v>916</v>
      </c>
      <c r="D220" s="5" t="s">
        <v>303</v>
      </c>
      <c r="E220" s="66"/>
      <c r="F220" s="66"/>
      <c r="G220" s="66"/>
      <c r="H220" s="66"/>
      <c r="I220" s="66"/>
      <c r="J220" s="66"/>
      <c r="K220" s="66"/>
      <c r="L220" s="66"/>
      <c r="M220" s="66"/>
      <c r="N220" s="66"/>
      <c r="O220" s="39">
        <f t="shared" si="25"/>
        <v>0</v>
      </c>
      <c r="P220" s="39"/>
      <c r="Q220" s="41"/>
      <c r="R220" s="39">
        <f t="shared" si="26"/>
        <v>0</v>
      </c>
      <c r="S220" s="66"/>
      <c r="T220" s="66"/>
      <c r="U220" s="66"/>
      <c r="V220" s="66"/>
    </row>
    <row r="221" spans="1:22" s="67" customFormat="1" ht="140.25" x14ac:dyDescent="0.25">
      <c r="A221" s="39">
        <v>17</v>
      </c>
      <c r="B221" s="5" t="s">
        <v>304</v>
      </c>
      <c r="C221" s="52">
        <v>917</v>
      </c>
      <c r="D221" s="5" t="s">
        <v>305</v>
      </c>
      <c r="E221" s="66"/>
      <c r="F221" s="66"/>
      <c r="G221" s="66"/>
      <c r="H221" s="66"/>
      <c r="I221" s="66"/>
      <c r="J221" s="66"/>
      <c r="K221" s="66"/>
      <c r="L221" s="66"/>
      <c r="M221" s="66"/>
      <c r="N221" s="66"/>
      <c r="O221" s="39">
        <f t="shared" si="25"/>
        <v>0</v>
      </c>
      <c r="P221" s="39"/>
      <c r="Q221" s="41"/>
      <c r="R221" s="39">
        <f t="shared" si="26"/>
        <v>0</v>
      </c>
      <c r="S221" s="66"/>
      <c r="T221" s="66"/>
      <c r="U221" s="66"/>
      <c r="V221" s="66"/>
    </row>
    <row r="222" spans="1:22" s="67" customFormat="1" ht="89.25" x14ac:dyDescent="0.25">
      <c r="A222" s="39">
        <v>18</v>
      </c>
      <c r="B222" s="5" t="s">
        <v>306</v>
      </c>
      <c r="C222" s="52">
        <v>918</v>
      </c>
      <c r="D222" s="5" t="s">
        <v>307</v>
      </c>
      <c r="E222" s="66"/>
      <c r="F222" s="66"/>
      <c r="G222" s="66"/>
      <c r="H222" s="66"/>
      <c r="I222" s="66"/>
      <c r="J222" s="66"/>
      <c r="K222" s="66"/>
      <c r="L222" s="66"/>
      <c r="M222" s="66"/>
      <c r="N222" s="66"/>
      <c r="O222" s="39">
        <f t="shared" si="25"/>
        <v>0</v>
      </c>
      <c r="P222" s="39"/>
      <c r="Q222" s="41"/>
      <c r="R222" s="39">
        <f t="shared" si="26"/>
        <v>0</v>
      </c>
      <c r="S222" s="66"/>
      <c r="T222" s="66"/>
      <c r="U222" s="66"/>
      <c r="V222" s="66"/>
    </row>
    <row r="223" spans="1:22" s="67" customFormat="1" ht="89.25" x14ac:dyDescent="0.25">
      <c r="A223" s="39">
        <v>19</v>
      </c>
      <c r="B223" s="5" t="s">
        <v>308</v>
      </c>
      <c r="C223" s="52">
        <v>919</v>
      </c>
      <c r="D223" s="5" t="s">
        <v>309</v>
      </c>
      <c r="E223" s="66"/>
      <c r="F223" s="66"/>
      <c r="G223" s="66"/>
      <c r="H223" s="66"/>
      <c r="I223" s="66"/>
      <c r="J223" s="66"/>
      <c r="K223" s="66"/>
      <c r="L223" s="66"/>
      <c r="M223" s="66"/>
      <c r="N223" s="66"/>
      <c r="O223" s="39">
        <f t="shared" si="25"/>
        <v>0</v>
      </c>
      <c r="P223" s="39"/>
      <c r="Q223" s="41"/>
      <c r="R223" s="39">
        <f t="shared" si="26"/>
        <v>0</v>
      </c>
      <c r="S223" s="66"/>
      <c r="T223" s="66"/>
      <c r="U223" s="66"/>
      <c r="V223" s="66"/>
    </row>
    <row r="224" spans="1:22" s="67" customFormat="1" ht="114.75" x14ac:dyDescent="0.25">
      <c r="A224" s="39">
        <v>20</v>
      </c>
      <c r="B224" s="5" t="s">
        <v>310</v>
      </c>
      <c r="C224" s="52">
        <v>920</v>
      </c>
      <c r="D224" s="5" t="s">
        <v>311</v>
      </c>
      <c r="E224" s="66"/>
      <c r="F224" s="66"/>
      <c r="G224" s="66"/>
      <c r="H224" s="66"/>
      <c r="I224" s="66"/>
      <c r="J224" s="66"/>
      <c r="K224" s="66"/>
      <c r="L224" s="66"/>
      <c r="M224" s="66"/>
      <c r="N224" s="66"/>
      <c r="O224" s="39">
        <f t="shared" si="25"/>
        <v>0</v>
      </c>
      <c r="P224" s="39"/>
      <c r="Q224" s="41"/>
      <c r="R224" s="39">
        <f t="shared" si="26"/>
        <v>0</v>
      </c>
      <c r="S224" s="66"/>
      <c r="T224" s="66"/>
      <c r="U224" s="66"/>
      <c r="V224" s="66"/>
    </row>
    <row r="225" spans="1:22" s="67" customFormat="1" ht="267.75" x14ac:dyDescent="0.25">
      <c r="A225" s="39">
        <v>21</v>
      </c>
      <c r="B225" s="5" t="s">
        <v>312</v>
      </c>
      <c r="C225" s="52">
        <v>921</v>
      </c>
      <c r="D225" s="5" t="s">
        <v>313</v>
      </c>
      <c r="E225" s="66"/>
      <c r="F225" s="66"/>
      <c r="G225" s="66"/>
      <c r="H225" s="66"/>
      <c r="I225" s="66"/>
      <c r="J225" s="66"/>
      <c r="K225" s="66"/>
      <c r="L225" s="66"/>
      <c r="M225" s="66"/>
      <c r="N225" s="66"/>
      <c r="O225" s="39">
        <f t="shared" si="25"/>
        <v>0</v>
      </c>
      <c r="P225" s="39"/>
      <c r="Q225" s="41"/>
      <c r="R225" s="39">
        <f t="shared" si="26"/>
        <v>0</v>
      </c>
      <c r="S225" s="66"/>
      <c r="T225" s="66"/>
      <c r="U225" s="66"/>
      <c r="V225" s="66"/>
    </row>
    <row r="226" spans="1:22" s="67" customFormat="1" ht="89.25" x14ac:dyDescent="0.25">
      <c r="A226" s="39">
        <v>22</v>
      </c>
      <c r="B226" s="5" t="s">
        <v>314</v>
      </c>
      <c r="C226" s="52">
        <v>922</v>
      </c>
      <c r="D226" s="5" t="s">
        <v>315</v>
      </c>
      <c r="E226" s="66"/>
      <c r="F226" s="66"/>
      <c r="G226" s="66"/>
      <c r="H226" s="66"/>
      <c r="I226" s="66"/>
      <c r="J226" s="66"/>
      <c r="K226" s="66"/>
      <c r="L226" s="66"/>
      <c r="M226" s="66"/>
      <c r="N226" s="66"/>
      <c r="O226" s="39">
        <f t="shared" si="25"/>
        <v>0</v>
      </c>
      <c r="P226" s="39"/>
      <c r="Q226" s="41"/>
      <c r="R226" s="39">
        <f t="shared" si="26"/>
        <v>0</v>
      </c>
      <c r="S226" s="66"/>
      <c r="T226" s="66"/>
      <c r="U226" s="66"/>
      <c r="V226" s="66"/>
    </row>
    <row r="227" spans="1:22" s="67" customFormat="1" ht="89.25" x14ac:dyDescent="0.25">
      <c r="A227" s="39">
        <v>23</v>
      </c>
      <c r="B227" s="5" t="s">
        <v>316</v>
      </c>
      <c r="C227" s="52">
        <v>923</v>
      </c>
      <c r="D227" s="5" t="s">
        <v>317</v>
      </c>
      <c r="E227" s="66"/>
      <c r="F227" s="66"/>
      <c r="G227" s="66"/>
      <c r="H227" s="66"/>
      <c r="I227" s="66"/>
      <c r="J227" s="66"/>
      <c r="K227" s="66"/>
      <c r="L227" s="66"/>
      <c r="M227" s="66"/>
      <c r="N227" s="66"/>
      <c r="O227" s="39">
        <f t="shared" si="25"/>
        <v>0</v>
      </c>
      <c r="P227" s="39"/>
      <c r="Q227" s="41"/>
      <c r="R227" s="39">
        <f t="shared" si="26"/>
        <v>0</v>
      </c>
      <c r="S227" s="66"/>
      <c r="T227" s="66"/>
      <c r="U227" s="66"/>
      <c r="V227" s="66"/>
    </row>
    <row r="228" spans="1:22" s="67" customFormat="1" ht="89.25" x14ac:dyDescent="0.25">
      <c r="A228" s="39">
        <v>24</v>
      </c>
      <c r="B228" s="5" t="s">
        <v>318</v>
      </c>
      <c r="C228" s="52">
        <v>924</v>
      </c>
      <c r="D228" s="5" t="s">
        <v>319</v>
      </c>
      <c r="E228" s="66"/>
      <c r="F228" s="66"/>
      <c r="G228" s="66"/>
      <c r="H228" s="66"/>
      <c r="I228" s="66"/>
      <c r="J228" s="66"/>
      <c r="K228" s="66"/>
      <c r="L228" s="66"/>
      <c r="M228" s="66"/>
      <c r="N228" s="66"/>
      <c r="O228" s="39">
        <f t="shared" si="25"/>
        <v>0</v>
      </c>
      <c r="P228" s="39"/>
      <c r="Q228" s="41"/>
      <c r="R228" s="39">
        <f t="shared" si="26"/>
        <v>0</v>
      </c>
      <c r="S228" s="66"/>
      <c r="T228" s="66"/>
      <c r="U228" s="66"/>
      <c r="V228" s="66"/>
    </row>
    <row r="229" spans="1:22" s="67" customFormat="1" ht="89.25" x14ac:dyDescent="0.25">
      <c r="A229" s="39">
        <v>25</v>
      </c>
      <c r="B229" s="5" t="s">
        <v>320</v>
      </c>
      <c r="C229" s="52">
        <v>925</v>
      </c>
      <c r="D229" s="5" t="s">
        <v>321</v>
      </c>
      <c r="E229" s="66"/>
      <c r="F229" s="66"/>
      <c r="G229" s="66"/>
      <c r="H229" s="66"/>
      <c r="I229" s="66"/>
      <c r="J229" s="66"/>
      <c r="K229" s="66"/>
      <c r="L229" s="66"/>
      <c r="M229" s="66"/>
      <c r="N229" s="66"/>
      <c r="O229" s="39">
        <f t="shared" si="25"/>
        <v>0</v>
      </c>
      <c r="P229" s="39"/>
      <c r="Q229" s="41"/>
      <c r="R229" s="39">
        <f t="shared" si="26"/>
        <v>0</v>
      </c>
      <c r="S229" s="66"/>
      <c r="T229" s="66"/>
      <c r="U229" s="66"/>
      <c r="V229" s="66"/>
    </row>
    <row r="230" spans="1:22" s="67" customFormat="1" ht="242.25" x14ac:dyDescent="0.25">
      <c r="A230" s="39">
        <v>26</v>
      </c>
      <c r="B230" s="5" t="s">
        <v>322</v>
      </c>
      <c r="C230" s="52">
        <v>926</v>
      </c>
      <c r="D230" s="5" t="s">
        <v>323</v>
      </c>
      <c r="E230" s="66"/>
      <c r="F230" s="66"/>
      <c r="G230" s="66"/>
      <c r="H230" s="66"/>
      <c r="I230" s="66"/>
      <c r="J230" s="66"/>
      <c r="K230" s="66"/>
      <c r="L230" s="66"/>
      <c r="M230" s="66"/>
      <c r="N230" s="66"/>
      <c r="O230" s="39">
        <f t="shared" si="25"/>
        <v>0</v>
      </c>
      <c r="P230" s="39"/>
      <c r="Q230" s="41"/>
      <c r="R230" s="39">
        <f t="shared" si="26"/>
        <v>0</v>
      </c>
      <c r="S230" s="66"/>
      <c r="T230" s="66"/>
      <c r="U230" s="66"/>
      <c r="V230" s="66"/>
    </row>
    <row r="231" spans="1:22" s="67" customFormat="1" ht="89.25" x14ac:dyDescent="0.25">
      <c r="A231" s="39">
        <v>27</v>
      </c>
      <c r="B231" s="5" t="s">
        <v>324</v>
      </c>
      <c r="C231" s="52">
        <v>927</v>
      </c>
      <c r="D231" s="5" t="s">
        <v>325</v>
      </c>
      <c r="E231" s="66"/>
      <c r="F231" s="66"/>
      <c r="G231" s="66"/>
      <c r="H231" s="66"/>
      <c r="I231" s="66"/>
      <c r="J231" s="66"/>
      <c r="K231" s="66"/>
      <c r="L231" s="66"/>
      <c r="M231" s="66"/>
      <c r="N231" s="66"/>
      <c r="O231" s="39">
        <f t="shared" si="25"/>
        <v>0</v>
      </c>
      <c r="P231" s="39"/>
      <c r="Q231" s="41"/>
      <c r="R231" s="39">
        <f t="shared" si="26"/>
        <v>0</v>
      </c>
      <c r="S231" s="66"/>
      <c r="T231" s="66"/>
      <c r="U231" s="66"/>
      <c r="V231" s="66"/>
    </row>
    <row r="232" spans="1:22" s="67" customFormat="1" ht="89.25" x14ac:dyDescent="0.25">
      <c r="A232" s="39">
        <v>28</v>
      </c>
      <c r="B232" s="5" t="s">
        <v>326</v>
      </c>
      <c r="C232" s="52">
        <v>928</v>
      </c>
      <c r="D232" s="5" t="s">
        <v>327</v>
      </c>
      <c r="E232" s="66"/>
      <c r="F232" s="66"/>
      <c r="G232" s="66"/>
      <c r="H232" s="66"/>
      <c r="I232" s="66"/>
      <c r="J232" s="66"/>
      <c r="K232" s="66"/>
      <c r="L232" s="66"/>
      <c r="M232" s="66"/>
      <c r="N232" s="66"/>
      <c r="O232" s="39">
        <f t="shared" si="25"/>
        <v>0</v>
      </c>
      <c r="P232" s="39"/>
      <c r="Q232" s="41"/>
      <c r="R232" s="39">
        <f t="shared" si="26"/>
        <v>0</v>
      </c>
      <c r="S232" s="66"/>
      <c r="T232" s="66"/>
      <c r="U232" s="66"/>
      <c r="V232" s="66"/>
    </row>
    <row r="233" spans="1:22" s="67" customFormat="1" ht="114.75" x14ac:dyDescent="0.25">
      <c r="A233" s="39">
        <v>29</v>
      </c>
      <c r="B233" s="5" t="s">
        <v>328</v>
      </c>
      <c r="C233" s="52">
        <v>929</v>
      </c>
      <c r="D233" s="5" t="s">
        <v>329</v>
      </c>
      <c r="E233" s="66"/>
      <c r="F233" s="66"/>
      <c r="G233" s="66"/>
      <c r="H233" s="66"/>
      <c r="I233" s="66"/>
      <c r="J233" s="66"/>
      <c r="K233" s="66"/>
      <c r="L233" s="66"/>
      <c r="M233" s="66"/>
      <c r="N233" s="66"/>
      <c r="O233" s="39">
        <f t="shared" si="25"/>
        <v>0</v>
      </c>
      <c r="P233" s="39"/>
      <c r="Q233" s="41"/>
      <c r="R233" s="39">
        <f t="shared" si="26"/>
        <v>0</v>
      </c>
      <c r="S233" s="66"/>
      <c r="T233" s="66"/>
      <c r="U233" s="66"/>
      <c r="V233" s="66"/>
    </row>
    <row r="234" spans="1:22" s="67" customFormat="1" ht="102" x14ac:dyDescent="0.25">
      <c r="A234" s="39">
        <v>30</v>
      </c>
      <c r="B234" s="5" t="s">
        <v>330</v>
      </c>
      <c r="C234" s="52">
        <v>930</v>
      </c>
      <c r="D234" s="5" t="s">
        <v>331</v>
      </c>
      <c r="E234" s="66"/>
      <c r="F234" s="66"/>
      <c r="G234" s="66"/>
      <c r="H234" s="66"/>
      <c r="I234" s="66"/>
      <c r="J234" s="66"/>
      <c r="K234" s="66"/>
      <c r="L234" s="66"/>
      <c r="M234" s="66"/>
      <c r="N234" s="66"/>
      <c r="O234" s="39">
        <f t="shared" si="25"/>
        <v>0</v>
      </c>
      <c r="P234" s="39"/>
      <c r="Q234" s="41"/>
      <c r="R234" s="39">
        <f t="shared" si="26"/>
        <v>0</v>
      </c>
      <c r="S234" s="66"/>
      <c r="T234" s="66"/>
      <c r="U234" s="66"/>
      <c r="V234" s="66"/>
    </row>
    <row r="235" spans="1:22" s="67" customFormat="1" ht="89.25" x14ac:dyDescent="0.25">
      <c r="A235" s="39">
        <v>31</v>
      </c>
      <c r="B235" s="5" t="s">
        <v>332</v>
      </c>
      <c r="C235" s="52">
        <v>931</v>
      </c>
      <c r="D235" s="5" t="s">
        <v>333</v>
      </c>
      <c r="E235" s="66"/>
      <c r="F235" s="66"/>
      <c r="G235" s="66"/>
      <c r="H235" s="66"/>
      <c r="I235" s="66"/>
      <c r="J235" s="66"/>
      <c r="K235" s="66"/>
      <c r="L235" s="66"/>
      <c r="M235" s="66"/>
      <c r="N235" s="66"/>
      <c r="O235" s="39">
        <f t="shared" si="25"/>
        <v>0</v>
      </c>
      <c r="P235" s="39"/>
      <c r="Q235" s="41"/>
      <c r="R235" s="39">
        <f t="shared" si="26"/>
        <v>0</v>
      </c>
      <c r="S235" s="66"/>
      <c r="T235" s="66"/>
      <c r="U235" s="66"/>
      <c r="V235" s="66"/>
    </row>
    <row r="236" spans="1:22" s="67" customFormat="1" ht="347.25" customHeight="1" x14ac:dyDescent="0.25">
      <c r="A236" s="39">
        <v>32</v>
      </c>
      <c r="B236" s="5" t="s">
        <v>334</v>
      </c>
      <c r="C236" s="52">
        <v>932</v>
      </c>
      <c r="D236" s="5" t="s">
        <v>335</v>
      </c>
      <c r="E236" s="66"/>
      <c r="F236" s="66"/>
      <c r="G236" s="66"/>
      <c r="H236" s="66"/>
      <c r="I236" s="66"/>
      <c r="J236" s="66"/>
      <c r="K236" s="66"/>
      <c r="L236" s="66"/>
      <c r="M236" s="66"/>
      <c r="N236" s="66"/>
      <c r="O236" s="39">
        <f t="shared" si="25"/>
        <v>0</v>
      </c>
      <c r="P236" s="39"/>
      <c r="Q236" s="41"/>
      <c r="R236" s="39">
        <f t="shared" si="26"/>
        <v>0</v>
      </c>
      <c r="S236" s="66"/>
      <c r="T236" s="66"/>
      <c r="U236" s="66"/>
      <c r="V236" s="66"/>
    </row>
    <row r="237" spans="1:22" s="67" customFormat="1" ht="178.5" x14ac:dyDescent="0.25">
      <c r="A237" s="39">
        <v>33</v>
      </c>
      <c r="B237" s="5" t="s">
        <v>336</v>
      </c>
      <c r="C237" s="52">
        <v>933</v>
      </c>
      <c r="D237" s="5" t="s">
        <v>337</v>
      </c>
      <c r="E237" s="66"/>
      <c r="F237" s="66"/>
      <c r="G237" s="66"/>
      <c r="H237" s="66"/>
      <c r="I237" s="66"/>
      <c r="J237" s="66"/>
      <c r="K237" s="66"/>
      <c r="L237" s="66"/>
      <c r="M237" s="66"/>
      <c r="N237" s="66"/>
      <c r="O237" s="39">
        <f t="shared" si="25"/>
        <v>0</v>
      </c>
      <c r="P237" s="39"/>
      <c r="Q237" s="41"/>
      <c r="R237" s="39">
        <f t="shared" si="26"/>
        <v>0</v>
      </c>
      <c r="S237" s="66"/>
      <c r="T237" s="66"/>
      <c r="U237" s="66"/>
      <c r="V237" s="66"/>
    </row>
    <row r="238" spans="1:22" s="67" customFormat="1" ht="89.25" x14ac:dyDescent="0.25">
      <c r="A238" s="39">
        <v>34</v>
      </c>
      <c r="B238" s="5" t="s">
        <v>338</v>
      </c>
      <c r="C238" s="52">
        <v>934</v>
      </c>
      <c r="D238" s="5" t="s">
        <v>339</v>
      </c>
      <c r="E238" s="66"/>
      <c r="F238" s="66"/>
      <c r="G238" s="66"/>
      <c r="H238" s="66"/>
      <c r="I238" s="66"/>
      <c r="J238" s="66"/>
      <c r="K238" s="66"/>
      <c r="L238" s="66"/>
      <c r="M238" s="66"/>
      <c r="N238" s="66"/>
      <c r="O238" s="39">
        <f t="shared" si="25"/>
        <v>0</v>
      </c>
      <c r="P238" s="39"/>
      <c r="Q238" s="41"/>
      <c r="R238" s="39">
        <f t="shared" si="26"/>
        <v>0</v>
      </c>
      <c r="S238" s="66"/>
      <c r="T238" s="66"/>
      <c r="U238" s="66"/>
      <c r="V238" s="66"/>
    </row>
    <row r="239" spans="1:22" s="67" customFormat="1" ht="191.25" x14ac:dyDescent="0.25">
      <c r="A239" s="39">
        <v>35</v>
      </c>
      <c r="B239" s="5" t="s">
        <v>340</v>
      </c>
      <c r="C239" s="52">
        <v>935</v>
      </c>
      <c r="D239" s="5" t="s">
        <v>341</v>
      </c>
      <c r="E239" s="66"/>
      <c r="F239" s="66"/>
      <c r="G239" s="66"/>
      <c r="H239" s="66"/>
      <c r="I239" s="66"/>
      <c r="J239" s="66"/>
      <c r="K239" s="66"/>
      <c r="L239" s="66"/>
      <c r="M239" s="66"/>
      <c r="N239" s="66"/>
      <c r="O239" s="39">
        <f t="shared" si="25"/>
        <v>0</v>
      </c>
      <c r="P239" s="39"/>
      <c r="Q239" s="41"/>
      <c r="R239" s="39">
        <f t="shared" si="26"/>
        <v>0</v>
      </c>
      <c r="S239" s="66"/>
      <c r="T239" s="66"/>
      <c r="U239" s="66"/>
      <c r="V239" s="66"/>
    </row>
    <row r="240" spans="1:22" s="67" customFormat="1" ht="89.25" x14ac:dyDescent="0.25">
      <c r="A240" s="39">
        <v>36</v>
      </c>
      <c r="B240" s="5" t="s">
        <v>342</v>
      </c>
      <c r="C240" s="52">
        <v>936</v>
      </c>
      <c r="D240" s="5" t="s">
        <v>343</v>
      </c>
      <c r="E240" s="66"/>
      <c r="F240" s="66"/>
      <c r="G240" s="66"/>
      <c r="H240" s="66"/>
      <c r="I240" s="66"/>
      <c r="J240" s="66"/>
      <c r="K240" s="66"/>
      <c r="L240" s="66"/>
      <c r="M240" s="66"/>
      <c r="N240" s="66"/>
      <c r="O240" s="39">
        <f t="shared" si="25"/>
        <v>0</v>
      </c>
      <c r="P240" s="39"/>
      <c r="Q240" s="41"/>
      <c r="R240" s="39">
        <f t="shared" si="26"/>
        <v>0</v>
      </c>
      <c r="S240" s="66"/>
      <c r="T240" s="66"/>
      <c r="U240" s="66"/>
      <c r="V240" s="66"/>
    </row>
    <row r="241" spans="1:22" s="67" customFormat="1" ht="357" x14ac:dyDescent="0.25">
      <c r="A241" s="39">
        <v>37</v>
      </c>
      <c r="B241" s="5" t="s">
        <v>344</v>
      </c>
      <c r="C241" s="52">
        <v>937</v>
      </c>
      <c r="D241" s="5" t="s">
        <v>345</v>
      </c>
      <c r="E241" s="66"/>
      <c r="F241" s="66"/>
      <c r="G241" s="66"/>
      <c r="H241" s="66"/>
      <c r="I241" s="66"/>
      <c r="J241" s="66"/>
      <c r="K241" s="66"/>
      <c r="L241" s="66"/>
      <c r="M241" s="66"/>
      <c r="N241" s="66"/>
      <c r="O241" s="39">
        <f t="shared" si="25"/>
        <v>0</v>
      </c>
      <c r="P241" s="39"/>
      <c r="Q241" s="41"/>
      <c r="R241" s="39">
        <f t="shared" si="26"/>
        <v>0</v>
      </c>
      <c r="S241" s="66"/>
      <c r="T241" s="66"/>
      <c r="U241" s="66"/>
      <c r="V241" s="66"/>
    </row>
    <row r="242" spans="1:22" s="67" customFormat="1" ht="159.75" customHeight="1" x14ac:dyDescent="0.25">
      <c r="A242" s="39">
        <v>38</v>
      </c>
      <c r="B242" s="5" t="s">
        <v>346</v>
      </c>
      <c r="C242" s="52">
        <v>938</v>
      </c>
      <c r="D242" s="5" t="s">
        <v>347</v>
      </c>
      <c r="E242" s="66"/>
      <c r="F242" s="68" t="s">
        <v>508</v>
      </c>
      <c r="G242" s="66"/>
      <c r="H242" s="66"/>
      <c r="I242" s="42" t="s">
        <v>511</v>
      </c>
      <c r="J242" s="42" t="s">
        <v>509</v>
      </c>
      <c r="K242" s="69" t="s">
        <v>499</v>
      </c>
      <c r="L242" s="66"/>
      <c r="M242" s="70" t="s">
        <v>517</v>
      </c>
      <c r="N242" s="70" t="s">
        <v>529</v>
      </c>
      <c r="O242" s="39">
        <f t="shared" si="25"/>
        <v>3.18</v>
      </c>
      <c r="P242" s="39"/>
      <c r="Q242" s="41"/>
      <c r="R242" s="39">
        <f t="shared" si="26"/>
        <v>3.18</v>
      </c>
      <c r="S242" s="66"/>
      <c r="T242" s="66"/>
      <c r="U242" s="66">
        <v>3.18</v>
      </c>
      <c r="V242" s="66"/>
    </row>
    <row r="243" spans="1:22" s="67" customFormat="1" ht="89.25" x14ac:dyDescent="0.25">
      <c r="A243" s="39">
        <v>39</v>
      </c>
      <c r="B243" s="5" t="s">
        <v>348</v>
      </c>
      <c r="C243" s="52">
        <v>939</v>
      </c>
      <c r="D243" s="5" t="s">
        <v>349</v>
      </c>
      <c r="E243" s="66"/>
      <c r="F243" s="66"/>
      <c r="G243" s="66"/>
      <c r="H243" s="66"/>
      <c r="I243" s="66"/>
      <c r="J243" s="66"/>
      <c r="K243" s="66"/>
      <c r="L243" s="66"/>
      <c r="M243" s="66"/>
      <c r="N243" s="66"/>
      <c r="O243" s="39">
        <f t="shared" si="25"/>
        <v>0</v>
      </c>
      <c r="P243" s="39"/>
      <c r="Q243" s="41"/>
      <c r="R243" s="39">
        <f t="shared" si="26"/>
        <v>0</v>
      </c>
      <c r="S243" s="66"/>
      <c r="T243" s="66"/>
      <c r="U243" s="66"/>
      <c r="V243" s="66"/>
    </row>
    <row r="244" spans="1:22" s="67" customFormat="1" ht="204" x14ac:dyDescent="0.25">
      <c r="A244" s="39">
        <v>40</v>
      </c>
      <c r="B244" s="5" t="s">
        <v>350</v>
      </c>
      <c r="C244" s="52">
        <v>940</v>
      </c>
      <c r="D244" s="5" t="s">
        <v>351</v>
      </c>
      <c r="E244" s="66"/>
      <c r="F244" s="66"/>
      <c r="G244" s="66"/>
      <c r="H244" s="66"/>
      <c r="I244" s="66"/>
      <c r="J244" s="66"/>
      <c r="K244" s="66"/>
      <c r="L244" s="66"/>
      <c r="M244" s="66"/>
      <c r="N244" s="66"/>
      <c r="O244" s="39">
        <f t="shared" si="25"/>
        <v>0</v>
      </c>
      <c r="P244" s="39"/>
      <c r="Q244" s="41"/>
      <c r="R244" s="39">
        <f t="shared" si="26"/>
        <v>0</v>
      </c>
      <c r="S244" s="66"/>
      <c r="T244" s="66"/>
      <c r="U244" s="66"/>
      <c r="V244" s="66"/>
    </row>
    <row r="245" spans="1:22" s="67" customFormat="1" ht="89.25" x14ac:dyDescent="0.25">
      <c r="A245" s="39">
        <v>41</v>
      </c>
      <c r="B245" s="5" t="s">
        <v>352</v>
      </c>
      <c r="C245" s="52">
        <v>941</v>
      </c>
      <c r="D245" s="5" t="s">
        <v>353</v>
      </c>
      <c r="E245" s="66"/>
      <c r="F245" s="66"/>
      <c r="G245" s="66"/>
      <c r="H245" s="66"/>
      <c r="I245" s="66"/>
      <c r="J245" s="66"/>
      <c r="K245" s="66"/>
      <c r="L245" s="66"/>
      <c r="M245" s="66"/>
      <c r="N245" s="66"/>
      <c r="O245" s="39">
        <f t="shared" si="25"/>
        <v>0</v>
      </c>
      <c r="P245" s="39"/>
      <c r="Q245" s="41"/>
      <c r="R245" s="39">
        <f t="shared" si="26"/>
        <v>0</v>
      </c>
      <c r="S245" s="66"/>
      <c r="T245" s="66"/>
      <c r="U245" s="66"/>
      <c r="V245" s="66"/>
    </row>
    <row r="246" spans="1:22" s="67" customFormat="1" ht="267.75" x14ac:dyDescent="0.25">
      <c r="A246" s="39">
        <v>42</v>
      </c>
      <c r="B246" s="5" t="s">
        <v>354</v>
      </c>
      <c r="C246" s="52">
        <v>942</v>
      </c>
      <c r="D246" s="5" t="s">
        <v>355</v>
      </c>
      <c r="E246" s="66"/>
      <c r="F246" s="66"/>
      <c r="G246" s="66"/>
      <c r="H246" s="66"/>
      <c r="I246" s="66"/>
      <c r="J246" s="66"/>
      <c r="K246" s="66"/>
      <c r="L246" s="66"/>
      <c r="M246" s="66"/>
      <c r="N246" s="66"/>
      <c r="O246" s="39">
        <f t="shared" si="25"/>
        <v>0</v>
      </c>
      <c r="P246" s="39"/>
      <c r="Q246" s="41"/>
      <c r="R246" s="39">
        <f t="shared" si="26"/>
        <v>0</v>
      </c>
      <c r="S246" s="66"/>
      <c r="T246" s="66"/>
      <c r="U246" s="66"/>
      <c r="V246" s="66"/>
    </row>
    <row r="247" spans="1:22" s="67" customFormat="1" ht="89.25" x14ac:dyDescent="0.25">
      <c r="A247" s="39">
        <v>43</v>
      </c>
      <c r="B247" s="5" t="s">
        <v>356</v>
      </c>
      <c r="C247" s="52">
        <v>943</v>
      </c>
      <c r="D247" s="5" t="s">
        <v>357</v>
      </c>
      <c r="E247" s="66"/>
      <c r="F247" s="66"/>
      <c r="G247" s="66"/>
      <c r="H247" s="66"/>
      <c r="I247" s="66"/>
      <c r="J247" s="66"/>
      <c r="K247" s="66"/>
      <c r="L247" s="66"/>
      <c r="M247" s="66"/>
      <c r="N247" s="66"/>
      <c r="O247" s="39">
        <f t="shared" si="25"/>
        <v>0</v>
      </c>
      <c r="P247" s="39"/>
      <c r="Q247" s="41"/>
      <c r="R247" s="39">
        <f t="shared" si="26"/>
        <v>0</v>
      </c>
      <c r="S247" s="66"/>
      <c r="T247" s="66"/>
      <c r="U247" s="66"/>
      <c r="V247" s="66"/>
    </row>
    <row r="248" spans="1:22" s="67" customFormat="1" ht="89.25" x14ac:dyDescent="0.25">
      <c r="A248" s="39">
        <v>44</v>
      </c>
      <c r="B248" s="5" t="s">
        <v>358</v>
      </c>
      <c r="C248" s="52">
        <v>944</v>
      </c>
      <c r="D248" s="5" t="s">
        <v>359</v>
      </c>
      <c r="E248" s="66"/>
      <c r="F248" s="66"/>
      <c r="G248" s="66"/>
      <c r="H248" s="66"/>
      <c r="I248" s="66"/>
      <c r="J248" s="66"/>
      <c r="K248" s="66"/>
      <c r="L248" s="66"/>
      <c r="M248" s="66"/>
      <c r="N248" s="66"/>
      <c r="O248" s="39">
        <f t="shared" si="25"/>
        <v>0</v>
      </c>
      <c r="P248" s="39"/>
      <c r="Q248" s="41"/>
      <c r="R248" s="39">
        <f t="shared" si="26"/>
        <v>0</v>
      </c>
      <c r="S248" s="66"/>
      <c r="T248" s="66"/>
      <c r="U248" s="66"/>
      <c r="V248" s="66"/>
    </row>
    <row r="249" spans="1:22" s="67" customFormat="1" ht="280.5" x14ac:dyDescent="0.25">
      <c r="A249" s="39">
        <v>45</v>
      </c>
      <c r="B249" s="5" t="s">
        <v>360</v>
      </c>
      <c r="C249" s="52">
        <v>945</v>
      </c>
      <c r="D249" s="5" t="s">
        <v>361</v>
      </c>
      <c r="E249" s="66"/>
      <c r="F249" s="66"/>
      <c r="G249" s="66"/>
      <c r="H249" s="66"/>
      <c r="I249" s="66"/>
      <c r="J249" s="66"/>
      <c r="K249" s="66"/>
      <c r="L249" s="66"/>
      <c r="M249" s="66"/>
      <c r="N249" s="66"/>
      <c r="O249" s="39">
        <f t="shared" si="25"/>
        <v>0</v>
      </c>
      <c r="P249" s="39"/>
      <c r="Q249" s="41"/>
      <c r="R249" s="39">
        <f t="shared" si="26"/>
        <v>0</v>
      </c>
      <c r="S249" s="66"/>
      <c r="T249" s="66"/>
      <c r="U249" s="66"/>
      <c r="V249" s="66"/>
    </row>
    <row r="250" spans="1:22" s="67" customFormat="1" ht="89.25" x14ac:dyDescent="0.25">
      <c r="A250" s="39">
        <v>46</v>
      </c>
      <c r="B250" s="5" t="s">
        <v>362</v>
      </c>
      <c r="C250" s="52">
        <v>946</v>
      </c>
      <c r="D250" s="5" t="s">
        <v>363</v>
      </c>
      <c r="E250" s="66"/>
      <c r="F250" s="66"/>
      <c r="G250" s="66"/>
      <c r="H250" s="66"/>
      <c r="I250" s="66"/>
      <c r="J250" s="66"/>
      <c r="K250" s="66"/>
      <c r="L250" s="66"/>
      <c r="M250" s="66"/>
      <c r="N250" s="66"/>
      <c r="O250" s="39">
        <f t="shared" si="25"/>
        <v>0</v>
      </c>
      <c r="P250" s="39"/>
      <c r="Q250" s="41"/>
      <c r="R250" s="39">
        <f t="shared" si="26"/>
        <v>0</v>
      </c>
      <c r="S250" s="66"/>
      <c r="T250" s="66"/>
      <c r="U250" s="66"/>
      <c r="V250" s="66"/>
    </row>
    <row r="251" spans="1:22" s="67" customFormat="1" ht="191.25" x14ac:dyDescent="0.25">
      <c r="A251" s="39">
        <v>47</v>
      </c>
      <c r="B251" s="5" t="s">
        <v>364</v>
      </c>
      <c r="C251" s="52">
        <v>947</v>
      </c>
      <c r="D251" s="5" t="s">
        <v>365</v>
      </c>
      <c r="E251" s="66"/>
      <c r="F251" s="66"/>
      <c r="G251" s="66"/>
      <c r="H251" s="66"/>
      <c r="I251" s="66"/>
      <c r="J251" s="66"/>
      <c r="K251" s="66"/>
      <c r="L251" s="66"/>
      <c r="M251" s="66"/>
      <c r="N251" s="66"/>
      <c r="O251" s="39">
        <f t="shared" si="25"/>
        <v>0</v>
      </c>
      <c r="P251" s="39"/>
      <c r="Q251" s="41"/>
      <c r="R251" s="39">
        <f t="shared" si="26"/>
        <v>0</v>
      </c>
      <c r="S251" s="66"/>
      <c r="T251" s="66"/>
      <c r="U251" s="66"/>
      <c r="V251" s="66"/>
    </row>
    <row r="252" spans="1:22" s="67" customFormat="1" ht="89.25" x14ac:dyDescent="0.25">
      <c r="A252" s="39">
        <v>48</v>
      </c>
      <c r="B252" s="5" t="s">
        <v>366</v>
      </c>
      <c r="C252" s="52">
        <v>948</v>
      </c>
      <c r="D252" s="5" t="s">
        <v>367</v>
      </c>
      <c r="E252" s="66"/>
      <c r="F252" s="66"/>
      <c r="G252" s="66"/>
      <c r="H252" s="66"/>
      <c r="I252" s="66"/>
      <c r="J252" s="66"/>
      <c r="K252" s="66"/>
      <c r="L252" s="66"/>
      <c r="M252" s="66"/>
      <c r="N252" s="66"/>
      <c r="O252" s="39">
        <f t="shared" si="25"/>
        <v>0</v>
      </c>
      <c r="P252" s="39"/>
      <c r="Q252" s="41"/>
      <c r="R252" s="39">
        <f t="shared" si="26"/>
        <v>0</v>
      </c>
      <c r="S252" s="66"/>
      <c r="T252" s="66"/>
      <c r="U252" s="66"/>
      <c r="V252" s="66"/>
    </row>
    <row r="253" spans="1:22" s="67" customFormat="1" ht="89.25" x14ac:dyDescent="0.25">
      <c r="A253" s="39">
        <v>49</v>
      </c>
      <c r="B253" s="5" t="s">
        <v>368</v>
      </c>
      <c r="C253" s="52">
        <v>949</v>
      </c>
      <c r="D253" s="5" t="s">
        <v>369</v>
      </c>
      <c r="E253" s="66"/>
      <c r="F253" s="66"/>
      <c r="G253" s="66"/>
      <c r="H253" s="66"/>
      <c r="I253" s="66"/>
      <c r="J253" s="66"/>
      <c r="K253" s="66"/>
      <c r="L253" s="66"/>
      <c r="M253" s="66"/>
      <c r="N253" s="66"/>
      <c r="O253" s="39">
        <f t="shared" si="25"/>
        <v>0</v>
      </c>
      <c r="P253" s="39"/>
      <c r="Q253" s="41"/>
      <c r="R253" s="39">
        <f t="shared" si="26"/>
        <v>0</v>
      </c>
      <c r="S253" s="66"/>
      <c r="T253" s="66"/>
      <c r="U253" s="66"/>
      <c r="V253" s="66"/>
    </row>
    <row r="254" spans="1:22" s="67" customFormat="1" ht="102" x14ac:dyDescent="0.25">
      <c r="A254" s="39">
        <v>50</v>
      </c>
      <c r="B254" s="5" t="s">
        <v>370</v>
      </c>
      <c r="C254" s="52">
        <v>950</v>
      </c>
      <c r="D254" s="5" t="s">
        <v>371</v>
      </c>
      <c r="E254" s="66"/>
      <c r="F254" s="66"/>
      <c r="G254" s="66"/>
      <c r="H254" s="66"/>
      <c r="I254" s="66"/>
      <c r="J254" s="66"/>
      <c r="K254" s="66"/>
      <c r="L254" s="66"/>
      <c r="M254" s="66"/>
      <c r="N254" s="66"/>
      <c r="O254" s="39">
        <f t="shared" si="25"/>
        <v>0</v>
      </c>
      <c r="P254" s="39"/>
      <c r="Q254" s="41"/>
      <c r="R254" s="39">
        <f t="shared" si="26"/>
        <v>0</v>
      </c>
      <c r="S254" s="66"/>
      <c r="T254" s="66"/>
      <c r="U254" s="66"/>
      <c r="V254" s="66"/>
    </row>
    <row r="255" spans="1:22" s="67" customFormat="1" ht="89.25" x14ac:dyDescent="0.25">
      <c r="A255" s="39">
        <v>51</v>
      </c>
      <c r="B255" s="5" t="s">
        <v>372</v>
      </c>
      <c r="C255" s="52">
        <v>951</v>
      </c>
      <c r="D255" s="5" t="s">
        <v>373</v>
      </c>
      <c r="E255" s="66"/>
      <c r="F255" s="66"/>
      <c r="G255" s="66"/>
      <c r="H255" s="66"/>
      <c r="I255" s="66"/>
      <c r="J255" s="66"/>
      <c r="K255" s="66"/>
      <c r="L255" s="66"/>
      <c r="M255" s="66"/>
      <c r="N255" s="66"/>
      <c r="O255" s="39">
        <f t="shared" si="25"/>
        <v>0</v>
      </c>
      <c r="P255" s="39"/>
      <c r="Q255" s="41"/>
      <c r="R255" s="39">
        <f t="shared" si="26"/>
        <v>0</v>
      </c>
      <c r="S255" s="66"/>
      <c r="T255" s="66"/>
      <c r="U255" s="66"/>
      <c r="V255" s="66"/>
    </row>
    <row r="256" spans="1:22" s="67" customFormat="1" ht="89.25" x14ac:dyDescent="0.25">
      <c r="A256" s="39">
        <v>52</v>
      </c>
      <c r="B256" s="5" t="s">
        <v>374</v>
      </c>
      <c r="C256" s="52">
        <v>952</v>
      </c>
      <c r="D256" s="5" t="s">
        <v>375</v>
      </c>
      <c r="E256" s="66"/>
      <c r="F256" s="66"/>
      <c r="G256" s="66"/>
      <c r="H256" s="66"/>
      <c r="I256" s="66"/>
      <c r="J256" s="66"/>
      <c r="K256" s="66"/>
      <c r="L256" s="66"/>
      <c r="M256" s="66"/>
      <c r="N256" s="66"/>
      <c r="O256" s="39">
        <f t="shared" si="25"/>
        <v>0</v>
      </c>
      <c r="P256" s="39"/>
      <c r="Q256" s="41"/>
      <c r="R256" s="39">
        <f t="shared" si="26"/>
        <v>0</v>
      </c>
      <c r="S256" s="66"/>
      <c r="T256" s="66"/>
      <c r="U256" s="66"/>
      <c r="V256" s="66"/>
    </row>
    <row r="257" spans="1:22" s="67" customFormat="1" ht="89.25" x14ac:dyDescent="0.25">
      <c r="A257" s="39">
        <v>53</v>
      </c>
      <c r="B257" s="5" t="s">
        <v>376</v>
      </c>
      <c r="C257" s="52">
        <v>953</v>
      </c>
      <c r="D257" s="5" t="s">
        <v>377</v>
      </c>
      <c r="E257" s="66"/>
      <c r="F257" s="66"/>
      <c r="G257" s="66"/>
      <c r="H257" s="66"/>
      <c r="I257" s="66"/>
      <c r="J257" s="66"/>
      <c r="K257" s="66"/>
      <c r="L257" s="66"/>
      <c r="M257" s="66"/>
      <c r="N257" s="66"/>
      <c r="O257" s="39">
        <f t="shared" si="25"/>
        <v>0</v>
      </c>
      <c r="P257" s="39"/>
      <c r="Q257" s="41"/>
      <c r="R257" s="39">
        <f t="shared" si="26"/>
        <v>0</v>
      </c>
      <c r="S257" s="66"/>
      <c r="T257" s="66"/>
      <c r="U257" s="66"/>
      <c r="V257" s="66"/>
    </row>
    <row r="258" spans="1:22" s="67" customFormat="1" ht="89.25" x14ac:dyDescent="0.25">
      <c r="A258" s="39">
        <v>54</v>
      </c>
      <c r="B258" s="5" t="s">
        <v>378</v>
      </c>
      <c r="C258" s="52">
        <v>954</v>
      </c>
      <c r="D258" s="5" t="s">
        <v>379</v>
      </c>
      <c r="E258" s="66"/>
      <c r="F258" s="66"/>
      <c r="G258" s="66"/>
      <c r="H258" s="66"/>
      <c r="I258" s="66"/>
      <c r="J258" s="66"/>
      <c r="K258" s="66"/>
      <c r="L258" s="66"/>
      <c r="M258" s="66"/>
      <c r="N258" s="66"/>
      <c r="O258" s="39">
        <f t="shared" si="25"/>
        <v>0</v>
      </c>
      <c r="P258" s="39"/>
      <c r="Q258" s="41"/>
      <c r="R258" s="39">
        <f t="shared" si="26"/>
        <v>0</v>
      </c>
      <c r="S258" s="66"/>
      <c r="T258" s="66"/>
      <c r="U258" s="66"/>
      <c r="V258" s="66"/>
    </row>
    <row r="259" spans="1:22" s="67" customFormat="1" ht="89.25" x14ac:dyDescent="0.25">
      <c r="A259" s="39">
        <v>55</v>
      </c>
      <c r="B259" s="5" t="s">
        <v>380</v>
      </c>
      <c r="C259" s="52">
        <v>955</v>
      </c>
      <c r="D259" s="5" t="s">
        <v>381</v>
      </c>
      <c r="E259" s="66"/>
      <c r="F259" s="66"/>
      <c r="G259" s="66"/>
      <c r="H259" s="66"/>
      <c r="I259" s="66"/>
      <c r="J259" s="66"/>
      <c r="K259" s="66"/>
      <c r="L259" s="66"/>
      <c r="M259" s="66"/>
      <c r="N259" s="66"/>
      <c r="O259" s="39">
        <f t="shared" si="25"/>
        <v>0</v>
      </c>
      <c r="P259" s="39"/>
      <c r="Q259" s="41"/>
      <c r="R259" s="39">
        <f t="shared" si="26"/>
        <v>0</v>
      </c>
      <c r="S259" s="66"/>
      <c r="T259" s="66"/>
      <c r="U259" s="66"/>
      <c r="V259" s="66"/>
    </row>
    <row r="260" spans="1:22" s="67" customFormat="1" ht="242.25" x14ac:dyDescent="0.25">
      <c r="A260" s="39">
        <v>56</v>
      </c>
      <c r="B260" s="5" t="s">
        <v>382</v>
      </c>
      <c r="C260" s="52">
        <v>956</v>
      </c>
      <c r="D260" s="5" t="s">
        <v>383</v>
      </c>
      <c r="E260" s="66"/>
      <c r="F260" s="66"/>
      <c r="G260" s="66"/>
      <c r="H260" s="66"/>
      <c r="I260" s="66"/>
      <c r="J260" s="66"/>
      <c r="K260" s="66"/>
      <c r="L260" s="66"/>
      <c r="M260" s="66"/>
      <c r="N260" s="66"/>
      <c r="O260" s="39">
        <f t="shared" si="25"/>
        <v>0</v>
      </c>
      <c r="P260" s="39"/>
      <c r="Q260" s="41"/>
      <c r="R260" s="39">
        <f t="shared" si="26"/>
        <v>0</v>
      </c>
      <c r="S260" s="66"/>
      <c r="T260" s="66"/>
      <c r="U260" s="66"/>
      <c r="V260" s="66"/>
    </row>
    <row r="261" spans="1:22" s="67" customFormat="1" ht="127.5" x14ac:dyDescent="0.25">
      <c r="A261" s="39">
        <v>57</v>
      </c>
      <c r="B261" s="5" t="s">
        <v>384</v>
      </c>
      <c r="C261" s="52">
        <v>957</v>
      </c>
      <c r="D261" s="5" t="s">
        <v>385</v>
      </c>
      <c r="E261" s="66"/>
      <c r="F261" s="66"/>
      <c r="G261" s="66"/>
      <c r="H261" s="66"/>
      <c r="I261" s="66"/>
      <c r="J261" s="66"/>
      <c r="K261" s="66"/>
      <c r="L261" s="66"/>
      <c r="M261" s="66"/>
      <c r="N261" s="66"/>
      <c r="O261" s="39">
        <f t="shared" si="25"/>
        <v>0</v>
      </c>
      <c r="P261" s="39"/>
      <c r="Q261" s="41"/>
      <c r="R261" s="39">
        <f t="shared" si="26"/>
        <v>0</v>
      </c>
      <c r="S261" s="66"/>
      <c r="T261" s="66"/>
      <c r="U261" s="66"/>
      <c r="V261" s="66"/>
    </row>
    <row r="262" spans="1:22" s="67" customFormat="1" ht="127.5" x14ac:dyDescent="0.25">
      <c r="A262" s="39">
        <v>58</v>
      </c>
      <c r="B262" s="5" t="s">
        <v>386</v>
      </c>
      <c r="C262" s="52">
        <v>958</v>
      </c>
      <c r="D262" s="5" t="s">
        <v>387</v>
      </c>
      <c r="E262" s="66"/>
      <c r="F262" s="66"/>
      <c r="G262" s="66"/>
      <c r="H262" s="66"/>
      <c r="I262" s="66"/>
      <c r="J262" s="66"/>
      <c r="K262" s="66"/>
      <c r="L262" s="66"/>
      <c r="M262" s="66"/>
      <c r="N262" s="66"/>
      <c r="O262" s="39">
        <f t="shared" si="25"/>
        <v>0</v>
      </c>
      <c r="P262" s="39"/>
      <c r="Q262" s="41"/>
      <c r="R262" s="39">
        <f t="shared" si="26"/>
        <v>0</v>
      </c>
      <c r="S262" s="66"/>
      <c r="T262" s="66"/>
      <c r="U262" s="66"/>
      <c r="V262" s="66"/>
    </row>
    <row r="263" spans="1:22" s="67" customFormat="1" ht="89.25" x14ac:dyDescent="0.25">
      <c r="A263" s="39">
        <v>59</v>
      </c>
      <c r="B263" s="5" t="s">
        <v>388</v>
      </c>
      <c r="C263" s="52">
        <v>959</v>
      </c>
      <c r="D263" s="5" t="s">
        <v>389</v>
      </c>
      <c r="E263" s="66"/>
      <c r="F263" s="66"/>
      <c r="G263" s="66"/>
      <c r="H263" s="66"/>
      <c r="I263" s="66"/>
      <c r="J263" s="66"/>
      <c r="K263" s="66"/>
      <c r="L263" s="66"/>
      <c r="M263" s="66"/>
      <c r="N263" s="66"/>
      <c r="O263" s="39">
        <f t="shared" si="25"/>
        <v>0</v>
      </c>
      <c r="P263" s="39"/>
      <c r="Q263" s="41"/>
      <c r="R263" s="39">
        <f t="shared" si="26"/>
        <v>0</v>
      </c>
      <c r="S263" s="66"/>
      <c r="T263" s="66"/>
      <c r="U263" s="66"/>
      <c r="V263" s="66"/>
    </row>
    <row r="264" spans="1:22" s="67" customFormat="1" ht="89.25" x14ac:dyDescent="0.25">
      <c r="A264" s="39">
        <v>60</v>
      </c>
      <c r="B264" s="5" t="s">
        <v>390</v>
      </c>
      <c r="C264" s="52">
        <v>960</v>
      </c>
      <c r="D264" s="5" t="s">
        <v>391</v>
      </c>
      <c r="E264" s="66"/>
      <c r="F264" s="66"/>
      <c r="G264" s="66"/>
      <c r="H264" s="66"/>
      <c r="I264" s="66"/>
      <c r="J264" s="66"/>
      <c r="K264" s="66"/>
      <c r="L264" s="66"/>
      <c r="M264" s="66"/>
      <c r="N264" s="66"/>
      <c r="O264" s="39">
        <f t="shared" si="25"/>
        <v>0</v>
      </c>
      <c r="P264" s="39"/>
      <c r="Q264" s="41"/>
      <c r="R264" s="39">
        <f t="shared" si="26"/>
        <v>0</v>
      </c>
      <c r="S264" s="66"/>
      <c r="T264" s="66"/>
      <c r="U264" s="66"/>
      <c r="V264" s="66"/>
    </row>
    <row r="265" spans="1:22" s="67" customFormat="1" ht="89.25" x14ac:dyDescent="0.25">
      <c r="A265" s="39">
        <v>61</v>
      </c>
      <c r="B265" s="5" t="s">
        <v>392</v>
      </c>
      <c r="C265" s="52">
        <v>961</v>
      </c>
      <c r="D265" s="5" t="s">
        <v>393</v>
      </c>
      <c r="E265" s="66"/>
      <c r="F265" s="66"/>
      <c r="G265" s="66"/>
      <c r="H265" s="66"/>
      <c r="I265" s="66"/>
      <c r="J265" s="66"/>
      <c r="K265" s="66"/>
      <c r="L265" s="66"/>
      <c r="M265" s="66"/>
      <c r="N265" s="66"/>
      <c r="O265" s="39">
        <f t="shared" si="25"/>
        <v>0</v>
      </c>
      <c r="P265" s="39"/>
      <c r="Q265" s="41"/>
      <c r="R265" s="39">
        <f t="shared" si="26"/>
        <v>0</v>
      </c>
      <c r="S265" s="66"/>
      <c r="T265" s="66"/>
      <c r="U265" s="66"/>
      <c r="V265" s="66"/>
    </row>
    <row r="266" spans="1:22" s="67" customFormat="1" ht="89.25" x14ac:dyDescent="0.25">
      <c r="A266" s="39">
        <v>62</v>
      </c>
      <c r="B266" s="5" t="s">
        <v>394</v>
      </c>
      <c r="C266" s="52">
        <v>962</v>
      </c>
      <c r="D266" s="5" t="s">
        <v>395</v>
      </c>
      <c r="E266" s="66"/>
      <c r="F266" s="66"/>
      <c r="G266" s="66"/>
      <c r="H266" s="66"/>
      <c r="I266" s="66"/>
      <c r="J266" s="66"/>
      <c r="K266" s="66"/>
      <c r="L266" s="66"/>
      <c r="M266" s="66"/>
      <c r="N266" s="66"/>
      <c r="O266" s="39">
        <f t="shared" si="25"/>
        <v>0</v>
      </c>
      <c r="P266" s="39"/>
      <c r="Q266" s="41"/>
      <c r="R266" s="39">
        <f t="shared" si="26"/>
        <v>0</v>
      </c>
      <c r="S266" s="66"/>
      <c r="T266" s="66"/>
      <c r="U266" s="66"/>
      <c r="V266" s="66"/>
    </row>
    <row r="267" spans="1:22" s="67" customFormat="1" ht="102" x14ac:dyDescent="0.25">
      <c r="A267" s="39">
        <v>63</v>
      </c>
      <c r="B267" s="5" t="s">
        <v>396</v>
      </c>
      <c r="C267" s="52">
        <v>963</v>
      </c>
      <c r="D267" s="5" t="s">
        <v>397</v>
      </c>
      <c r="E267" s="66"/>
      <c r="F267" s="66"/>
      <c r="G267" s="66"/>
      <c r="H267" s="66"/>
      <c r="I267" s="66"/>
      <c r="J267" s="66"/>
      <c r="K267" s="66"/>
      <c r="L267" s="66"/>
      <c r="M267" s="66"/>
      <c r="N267" s="66"/>
      <c r="O267" s="39">
        <f t="shared" si="25"/>
        <v>0</v>
      </c>
      <c r="P267" s="39"/>
      <c r="Q267" s="41"/>
      <c r="R267" s="39">
        <f t="shared" si="26"/>
        <v>0</v>
      </c>
      <c r="S267" s="66"/>
      <c r="T267" s="66"/>
      <c r="U267" s="66"/>
      <c r="V267" s="66"/>
    </row>
    <row r="268" spans="1:22" s="67" customFormat="1" ht="89.25" x14ac:dyDescent="0.25">
      <c r="A268" s="39">
        <v>64</v>
      </c>
      <c r="B268" s="5" t="s">
        <v>398</v>
      </c>
      <c r="C268" s="52">
        <v>964</v>
      </c>
      <c r="D268" s="5" t="s">
        <v>399</v>
      </c>
      <c r="E268" s="66"/>
      <c r="F268" s="66"/>
      <c r="G268" s="66"/>
      <c r="H268" s="66"/>
      <c r="I268" s="66"/>
      <c r="J268" s="66"/>
      <c r="K268" s="66"/>
      <c r="L268" s="66"/>
      <c r="M268" s="66"/>
      <c r="N268" s="66"/>
      <c r="O268" s="39">
        <f t="shared" si="25"/>
        <v>0</v>
      </c>
      <c r="P268" s="39"/>
      <c r="Q268" s="41"/>
      <c r="R268" s="39">
        <f t="shared" si="26"/>
        <v>0</v>
      </c>
      <c r="S268" s="66"/>
      <c r="T268" s="66"/>
      <c r="U268" s="66"/>
      <c r="V268" s="66"/>
    </row>
    <row r="269" spans="1:22" s="67" customFormat="1" ht="89.25" x14ac:dyDescent="0.25">
      <c r="A269" s="39">
        <v>65</v>
      </c>
      <c r="B269" s="5" t="s">
        <v>400</v>
      </c>
      <c r="C269" s="52">
        <v>965</v>
      </c>
      <c r="D269" s="5" t="s">
        <v>401</v>
      </c>
      <c r="E269" s="66"/>
      <c r="F269" s="66"/>
      <c r="G269" s="66"/>
      <c r="H269" s="66"/>
      <c r="I269" s="66"/>
      <c r="J269" s="66"/>
      <c r="K269" s="66"/>
      <c r="L269" s="66"/>
      <c r="M269" s="66"/>
      <c r="N269" s="66"/>
      <c r="O269" s="39">
        <f t="shared" ref="O269:O303" si="27">SUM(V269+R269+P269+Q269)</f>
        <v>0</v>
      </c>
      <c r="P269" s="39"/>
      <c r="Q269" s="41"/>
      <c r="R269" s="39">
        <f t="shared" ref="R269:R303" si="28">SUM(S269:U269)</f>
        <v>0</v>
      </c>
      <c r="S269" s="66"/>
      <c r="T269" s="66"/>
      <c r="U269" s="66"/>
      <c r="V269" s="66"/>
    </row>
    <row r="270" spans="1:22" s="67" customFormat="1" ht="89.25" x14ac:dyDescent="0.25">
      <c r="A270" s="39">
        <v>66</v>
      </c>
      <c r="B270" s="5" t="s">
        <v>402</v>
      </c>
      <c r="C270" s="52">
        <v>966</v>
      </c>
      <c r="D270" s="5" t="s">
        <v>403</v>
      </c>
      <c r="E270" s="66"/>
      <c r="F270" s="66"/>
      <c r="G270" s="66"/>
      <c r="H270" s="66"/>
      <c r="I270" s="66"/>
      <c r="J270" s="66"/>
      <c r="K270" s="66"/>
      <c r="L270" s="66"/>
      <c r="M270" s="66"/>
      <c r="N270" s="66"/>
      <c r="O270" s="39">
        <f t="shared" si="27"/>
        <v>0</v>
      </c>
      <c r="P270" s="39"/>
      <c r="Q270" s="41"/>
      <c r="R270" s="39">
        <f t="shared" si="28"/>
        <v>0</v>
      </c>
      <c r="S270" s="66"/>
      <c r="T270" s="66"/>
      <c r="U270" s="66"/>
      <c r="V270" s="66"/>
    </row>
    <row r="271" spans="1:22" s="67" customFormat="1" ht="89.25" x14ac:dyDescent="0.25">
      <c r="A271" s="39">
        <v>67</v>
      </c>
      <c r="B271" s="5" t="s">
        <v>404</v>
      </c>
      <c r="C271" s="52">
        <v>967</v>
      </c>
      <c r="D271" s="5" t="s">
        <v>405</v>
      </c>
      <c r="E271" s="66"/>
      <c r="F271" s="66"/>
      <c r="G271" s="66"/>
      <c r="H271" s="66"/>
      <c r="I271" s="66"/>
      <c r="J271" s="66"/>
      <c r="K271" s="66"/>
      <c r="L271" s="66"/>
      <c r="M271" s="66"/>
      <c r="N271" s="66"/>
      <c r="O271" s="39">
        <f t="shared" si="27"/>
        <v>0</v>
      </c>
      <c r="P271" s="39"/>
      <c r="Q271" s="41"/>
      <c r="R271" s="39">
        <f t="shared" si="28"/>
        <v>0</v>
      </c>
      <c r="S271" s="66"/>
      <c r="T271" s="66"/>
      <c r="U271" s="66"/>
      <c r="V271" s="66"/>
    </row>
    <row r="272" spans="1:22" s="67" customFormat="1" ht="89.25" x14ac:dyDescent="0.25">
      <c r="A272" s="39">
        <v>68</v>
      </c>
      <c r="B272" s="5" t="s">
        <v>406</v>
      </c>
      <c r="C272" s="52">
        <v>968</v>
      </c>
      <c r="D272" s="5" t="s">
        <v>407</v>
      </c>
      <c r="E272" s="66"/>
      <c r="F272" s="66"/>
      <c r="G272" s="66"/>
      <c r="H272" s="66"/>
      <c r="I272" s="66"/>
      <c r="J272" s="66"/>
      <c r="K272" s="66"/>
      <c r="L272" s="66"/>
      <c r="M272" s="66"/>
      <c r="N272" s="66"/>
      <c r="O272" s="39">
        <f t="shared" si="27"/>
        <v>0</v>
      </c>
      <c r="P272" s="39"/>
      <c r="Q272" s="41"/>
      <c r="R272" s="39">
        <f t="shared" si="28"/>
        <v>0</v>
      </c>
      <c r="S272" s="66"/>
      <c r="T272" s="66"/>
      <c r="U272" s="66"/>
      <c r="V272" s="66"/>
    </row>
    <row r="273" spans="1:22" s="67" customFormat="1" ht="204" x14ac:dyDescent="0.25">
      <c r="A273" s="39">
        <v>69</v>
      </c>
      <c r="B273" s="5" t="s">
        <v>408</v>
      </c>
      <c r="C273" s="52">
        <v>969</v>
      </c>
      <c r="D273" s="5" t="s">
        <v>409</v>
      </c>
      <c r="E273" s="66"/>
      <c r="F273" s="66"/>
      <c r="G273" s="66"/>
      <c r="H273" s="66"/>
      <c r="I273" s="66"/>
      <c r="J273" s="66"/>
      <c r="K273" s="66"/>
      <c r="L273" s="66"/>
      <c r="M273" s="66"/>
      <c r="N273" s="66"/>
      <c r="O273" s="39">
        <f t="shared" si="27"/>
        <v>0</v>
      </c>
      <c r="P273" s="39"/>
      <c r="Q273" s="41"/>
      <c r="R273" s="39">
        <f t="shared" si="28"/>
        <v>0</v>
      </c>
      <c r="S273" s="66"/>
      <c r="T273" s="66"/>
      <c r="U273" s="66"/>
      <c r="V273" s="66"/>
    </row>
    <row r="274" spans="1:22" s="67" customFormat="1" ht="89.25" x14ac:dyDescent="0.25">
      <c r="A274" s="39">
        <v>70</v>
      </c>
      <c r="B274" s="5" t="s">
        <v>410</v>
      </c>
      <c r="C274" s="52">
        <v>970</v>
      </c>
      <c r="D274" s="5" t="s">
        <v>411</v>
      </c>
      <c r="E274" s="66"/>
      <c r="F274" s="66"/>
      <c r="G274" s="66"/>
      <c r="H274" s="66"/>
      <c r="I274" s="66"/>
      <c r="J274" s="66"/>
      <c r="K274" s="66"/>
      <c r="L274" s="66"/>
      <c r="M274" s="66"/>
      <c r="N274" s="66"/>
      <c r="O274" s="39">
        <f t="shared" si="27"/>
        <v>0</v>
      </c>
      <c r="P274" s="39"/>
      <c r="Q274" s="41"/>
      <c r="R274" s="39">
        <f t="shared" si="28"/>
        <v>0</v>
      </c>
      <c r="S274" s="66"/>
      <c r="T274" s="66"/>
      <c r="U274" s="66"/>
      <c r="V274" s="66"/>
    </row>
    <row r="275" spans="1:22" s="67" customFormat="1" ht="127.5" x14ac:dyDescent="0.25">
      <c r="A275" s="39">
        <v>71</v>
      </c>
      <c r="B275" s="6" t="s">
        <v>412</v>
      </c>
      <c r="C275" s="52">
        <v>971</v>
      </c>
      <c r="D275" s="5" t="s">
        <v>413</v>
      </c>
      <c r="E275" s="66"/>
      <c r="F275" s="66"/>
      <c r="G275" s="66"/>
      <c r="H275" s="66"/>
      <c r="I275" s="66"/>
      <c r="J275" s="66"/>
      <c r="K275" s="66"/>
      <c r="L275" s="66"/>
      <c r="M275" s="66"/>
      <c r="N275" s="66"/>
      <c r="O275" s="39">
        <f t="shared" si="27"/>
        <v>0</v>
      </c>
      <c r="P275" s="39"/>
      <c r="Q275" s="41"/>
      <c r="R275" s="39">
        <f t="shared" si="28"/>
        <v>0</v>
      </c>
      <c r="S275" s="66"/>
      <c r="T275" s="66"/>
      <c r="U275" s="66"/>
      <c r="V275" s="66"/>
    </row>
    <row r="276" spans="1:22" s="67" customFormat="1" ht="102" x14ac:dyDescent="0.25">
      <c r="A276" s="39">
        <v>72</v>
      </c>
      <c r="B276" s="5" t="s">
        <v>414</v>
      </c>
      <c r="C276" s="52">
        <v>972</v>
      </c>
      <c r="D276" s="5" t="s">
        <v>415</v>
      </c>
      <c r="E276" s="66"/>
      <c r="F276" s="66"/>
      <c r="G276" s="66"/>
      <c r="H276" s="66"/>
      <c r="I276" s="66"/>
      <c r="J276" s="66"/>
      <c r="K276" s="66"/>
      <c r="L276" s="66"/>
      <c r="M276" s="66"/>
      <c r="N276" s="66"/>
      <c r="O276" s="39">
        <f t="shared" si="27"/>
        <v>0</v>
      </c>
      <c r="P276" s="39"/>
      <c r="Q276" s="41"/>
      <c r="R276" s="39">
        <f t="shared" si="28"/>
        <v>0</v>
      </c>
      <c r="S276" s="66"/>
      <c r="T276" s="66"/>
      <c r="U276" s="66"/>
      <c r="V276" s="66"/>
    </row>
    <row r="277" spans="1:22" s="67" customFormat="1" ht="127.5" x14ac:dyDescent="0.25">
      <c r="A277" s="39">
        <v>73</v>
      </c>
      <c r="B277" s="5" t="s">
        <v>416</v>
      </c>
      <c r="C277" s="52">
        <v>973</v>
      </c>
      <c r="D277" s="5" t="s">
        <v>417</v>
      </c>
      <c r="E277" s="66"/>
      <c r="F277" s="66"/>
      <c r="G277" s="66"/>
      <c r="H277" s="66"/>
      <c r="I277" s="66"/>
      <c r="J277" s="66"/>
      <c r="K277" s="66"/>
      <c r="L277" s="66"/>
      <c r="M277" s="66"/>
      <c r="N277" s="66"/>
      <c r="O277" s="39">
        <f t="shared" si="27"/>
        <v>0</v>
      </c>
      <c r="P277" s="39"/>
      <c r="Q277" s="41"/>
      <c r="R277" s="39">
        <f t="shared" si="28"/>
        <v>0</v>
      </c>
      <c r="S277" s="66"/>
      <c r="T277" s="66"/>
      <c r="U277" s="66"/>
      <c r="V277" s="66"/>
    </row>
    <row r="278" spans="1:22" s="67" customFormat="1" ht="127.5" x14ac:dyDescent="0.25">
      <c r="A278" s="39">
        <v>74</v>
      </c>
      <c r="B278" s="5" t="s">
        <v>418</v>
      </c>
      <c r="C278" s="52">
        <v>974</v>
      </c>
      <c r="D278" s="5" t="s">
        <v>419</v>
      </c>
      <c r="E278" s="66"/>
      <c r="F278" s="66"/>
      <c r="G278" s="66"/>
      <c r="H278" s="66"/>
      <c r="I278" s="66"/>
      <c r="J278" s="66"/>
      <c r="K278" s="66"/>
      <c r="L278" s="66"/>
      <c r="M278" s="66"/>
      <c r="N278" s="66"/>
      <c r="O278" s="39">
        <f t="shared" si="27"/>
        <v>0</v>
      </c>
      <c r="P278" s="39"/>
      <c r="Q278" s="41"/>
      <c r="R278" s="39">
        <f t="shared" si="28"/>
        <v>0</v>
      </c>
      <c r="S278" s="66"/>
      <c r="T278" s="66"/>
      <c r="U278" s="66"/>
      <c r="V278" s="66"/>
    </row>
    <row r="279" spans="1:22" s="67" customFormat="1" ht="165.75" x14ac:dyDescent="0.25">
      <c r="A279" s="39">
        <v>75</v>
      </c>
      <c r="B279" s="5" t="s">
        <v>420</v>
      </c>
      <c r="C279" s="52">
        <v>975</v>
      </c>
      <c r="D279" s="5" t="s">
        <v>421</v>
      </c>
      <c r="E279" s="66"/>
      <c r="F279" s="66"/>
      <c r="G279" s="66"/>
      <c r="H279" s="66"/>
      <c r="I279" s="66"/>
      <c r="J279" s="66"/>
      <c r="K279" s="66"/>
      <c r="L279" s="66"/>
      <c r="M279" s="66"/>
      <c r="N279" s="66"/>
      <c r="O279" s="39">
        <f t="shared" si="27"/>
        <v>0</v>
      </c>
      <c r="P279" s="39"/>
      <c r="Q279" s="41"/>
      <c r="R279" s="39">
        <f t="shared" si="28"/>
        <v>0</v>
      </c>
      <c r="S279" s="66"/>
      <c r="T279" s="66"/>
      <c r="U279" s="66"/>
      <c r="V279" s="66"/>
    </row>
    <row r="280" spans="1:22" s="67" customFormat="1" ht="89.25" x14ac:dyDescent="0.25">
      <c r="A280" s="39">
        <v>76</v>
      </c>
      <c r="B280" s="5" t="s">
        <v>422</v>
      </c>
      <c r="C280" s="52">
        <v>976</v>
      </c>
      <c r="D280" s="5" t="s">
        <v>423</v>
      </c>
      <c r="E280" s="66"/>
      <c r="F280" s="66"/>
      <c r="G280" s="66"/>
      <c r="H280" s="66"/>
      <c r="I280" s="66"/>
      <c r="J280" s="66"/>
      <c r="K280" s="66"/>
      <c r="L280" s="66"/>
      <c r="M280" s="66"/>
      <c r="N280" s="66"/>
      <c r="O280" s="39">
        <f t="shared" si="27"/>
        <v>0</v>
      </c>
      <c r="P280" s="39"/>
      <c r="Q280" s="41"/>
      <c r="R280" s="39">
        <f t="shared" si="28"/>
        <v>0</v>
      </c>
      <c r="S280" s="66"/>
      <c r="T280" s="66"/>
      <c r="U280" s="66"/>
      <c r="V280" s="66"/>
    </row>
    <row r="281" spans="1:22" s="67" customFormat="1" ht="140.25" customHeight="1" x14ac:dyDescent="0.25">
      <c r="A281" s="39">
        <v>77</v>
      </c>
      <c r="B281" s="5" t="s">
        <v>424</v>
      </c>
      <c r="C281" s="52">
        <v>977</v>
      </c>
      <c r="D281" s="5" t="s">
        <v>425</v>
      </c>
      <c r="E281" s="66"/>
      <c r="F281" s="66"/>
      <c r="G281" s="66"/>
      <c r="H281" s="66"/>
      <c r="I281" s="66"/>
      <c r="J281" s="66"/>
      <c r="K281" s="66"/>
      <c r="L281" s="66"/>
      <c r="M281" s="66"/>
      <c r="N281" s="66"/>
      <c r="O281" s="39">
        <f t="shared" si="27"/>
        <v>0</v>
      </c>
      <c r="P281" s="39"/>
      <c r="Q281" s="41"/>
      <c r="R281" s="39">
        <f t="shared" si="28"/>
        <v>0</v>
      </c>
      <c r="S281" s="66"/>
      <c r="T281" s="66"/>
      <c r="U281" s="66"/>
      <c r="V281" s="66"/>
    </row>
    <row r="282" spans="1:22" s="67" customFormat="1" ht="102" x14ac:dyDescent="0.25">
      <c r="A282" s="39">
        <v>78</v>
      </c>
      <c r="B282" s="5" t="s">
        <v>426</v>
      </c>
      <c r="C282" s="52">
        <v>978</v>
      </c>
      <c r="D282" s="5" t="s">
        <v>427</v>
      </c>
      <c r="E282" s="66"/>
      <c r="F282" s="66"/>
      <c r="G282" s="66"/>
      <c r="H282" s="66"/>
      <c r="I282" s="66"/>
      <c r="J282" s="66"/>
      <c r="K282" s="66"/>
      <c r="L282" s="66"/>
      <c r="M282" s="66"/>
      <c r="N282" s="66"/>
      <c r="O282" s="39">
        <f t="shared" si="27"/>
        <v>0</v>
      </c>
      <c r="P282" s="39"/>
      <c r="Q282" s="41"/>
      <c r="R282" s="39">
        <f t="shared" si="28"/>
        <v>0</v>
      </c>
      <c r="S282" s="66"/>
      <c r="T282" s="66"/>
      <c r="U282" s="66"/>
      <c r="V282" s="66"/>
    </row>
    <row r="283" spans="1:22" s="67" customFormat="1" ht="89.25" x14ac:dyDescent="0.25">
      <c r="A283" s="39">
        <v>79</v>
      </c>
      <c r="B283" s="5" t="s">
        <v>428</v>
      </c>
      <c r="C283" s="52">
        <v>979</v>
      </c>
      <c r="D283" s="5" t="s">
        <v>429</v>
      </c>
      <c r="E283" s="66"/>
      <c r="F283" s="66"/>
      <c r="G283" s="66"/>
      <c r="H283" s="66"/>
      <c r="I283" s="66"/>
      <c r="J283" s="66"/>
      <c r="K283" s="66"/>
      <c r="L283" s="66"/>
      <c r="M283" s="66"/>
      <c r="N283" s="66"/>
      <c r="O283" s="39">
        <f t="shared" si="27"/>
        <v>0</v>
      </c>
      <c r="P283" s="39"/>
      <c r="Q283" s="41"/>
      <c r="R283" s="39">
        <f t="shared" si="28"/>
        <v>0</v>
      </c>
      <c r="S283" s="66"/>
      <c r="T283" s="66"/>
      <c r="U283" s="66"/>
      <c r="V283" s="66"/>
    </row>
    <row r="284" spans="1:22" s="67" customFormat="1" ht="102" x14ac:dyDescent="0.25">
      <c r="A284" s="39">
        <v>80</v>
      </c>
      <c r="B284" s="5" t="s">
        <v>430</v>
      </c>
      <c r="C284" s="52">
        <v>980</v>
      </c>
      <c r="D284" s="5" t="s">
        <v>431</v>
      </c>
      <c r="E284" s="66"/>
      <c r="F284" s="66"/>
      <c r="G284" s="66"/>
      <c r="H284" s="66"/>
      <c r="I284" s="66"/>
      <c r="J284" s="66"/>
      <c r="K284" s="66"/>
      <c r="L284" s="66"/>
      <c r="M284" s="66"/>
      <c r="N284" s="66"/>
      <c r="O284" s="39">
        <f t="shared" si="27"/>
        <v>0</v>
      </c>
      <c r="P284" s="39"/>
      <c r="Q284" s="41"/>
      <c r="R284" s="39">
        <f t="shared" si="28"/>
        <v>0</v>
      </c>
      <c r="S284" s="66"/>
      <c r="T284" s="66"/>
      <c r="U284" s="66"/>
      <c r="V284" s="66"/>
    </row>
    <row r="285" spans="1:22" s="67" customFormat="1" ht="216.75" x14ac:dyDescent="0.25">
      <c r="A285" s="39">
        <v>81</v>
      </c>
      <c r="B285" s="5" t="s">
        <v>432</v>
      </c>
      <c r="C285" s="52">
        <v>981</v>
      </c>
      <c r="D285" s="5" t="s">
        <v>433</v>
      </c>
      <c r="E285" s="66"/>
      <c r="F285" s="66"/>
      <c r="G285" s="66"/>
      <c r="H285" s="66"/>
      <c r="I285" s="66"/>
      <c r="J285" s="66"/>
      <c r="K285" s="66"/>
      <c r="L285" s="66"/>
      <c r="M285" s="66"/>
      <c r="N285" s="66"/>
      <c r="O285" s="39">
        <f t="shared" si="27"/>
        <v>0</v>
      </c>
      <c r="P285" s="39"/>
      <c r="Q285" s="41"/>
      <c r="R285" s="39">
        <f t="shared" si="28"/>
        <v>0</v>
      </c>
      <c r="S285" s="66"/>
      <c r="T285" s="66"/>
      <c r="U285" s="66"/>
      <c r="V285" s="66"/>
    </row>
    <row r="286" spans="1:22" s="67" customFormat="1" ht="89.25" x14ac:dyDescent="0.25">
      <c r="A286" s="39">
        <v>82</v>
      </c>
      <c r="B286" s="5" t="s">
        <v>434</v>
      </c>
      <c r="C286" s="52">
        <v>982</v>
      </c>
      <c r="D286" s="5" t="s">
        <v>435</v>
      </c>
      <c r="E286" s="66"/>
      <c r="F286" s="66"/>
      <c r="G286" s="66"/>
      <c r="H286" s="66"/>
      <c r="I286" s="66"/>
      <c r="J286" s="66"/>
      <c r="K286" s="66"/>
      <c r="L286" s="66"/>
      <c r="M286" s="66"/>
      <c r="N286" s="66"/>
      <c r="O286" s="39">
        <f t="shared" si="27"/>
        <v>0</v>
      </c>
      <c r="P286" s="39"/>
      <c r="Q286" s="41"/>
      <c r="R286" s="39">
        <f t="shared" si="28"/>
        <v>0</v>
      </c>
      <c r="S286" s="66"/>
      <c r="T286" s="66"/>
      <c r="U286" s="66"/>
      <c r="V286" s="66"/>
    </row>
    <row r="287" spans="1:22" s="67" customFormat="1" ht="89.25" x14ac:dyDescent="0.25">
      <c r="A287" s="39">
        <v>83</v>
      </c>
      <c r="B287" s="5" t="s">
        <v>436</v>
      </c>
      <c r="C287" s="52">
        <v>983</v>
      </c>
      <c r="D287" s="5" t="s">
        <v>437</v>
      </c>
      <c r="E287" s="66"/>
      <c r="F287" s="66"/>
      <c r="G287" s="66"/>
      <c r="H287" s="66"/>
      <c r="I287" s="66"/>
      <c r="J287" s="66"/>
      <c r="K287" s="66"/>
      <c r="L287" s="66"/>
      <c r="M287" s="66"/>
      <c r="N287" s="66"/>
      <c r="O287" s="39">
        <f t="shared" si="27"/>
        <v>0</v>
      </c>
      <c r="P287" s="39"/>
      <c r="Q287" s="41"/>
      <c r="R287" s="39">
        <f t="shared" si="28"/>
        <v>0</v>
      </c>
      <c r="S287" s="66"/>
      <c r="T287" s="66"/>
      <c r="U287" s="66"/>
      <c r="V287" s="66"/>
    </row>
    <row r="288" spans="1:22" s="67" customFormat="1" ht="89.25" x14ac:dyDescent="0.25">
      <c r="A288" s="39">
        <v>84</v>
      </c>
      <c r="B288" s="5" t="s">
        <v>438</v>
      </c>
      <c r="C288" s="52">
        <v>984</v>
      </c>
      <c r="D288" s="5" t="s">
        <v>439</v>
      </c>
      <c r="E288" s="66"/>
      <c r="F288" s="66"/>
      <c r="G288" s="66"/>
      <c r="H288" s="66"/>
      <c r="I288" s="66"/>
      <c r="J288" s="66"/>
      <c r="K288" s="66"/>
      <c r="L288" s="66"/>
      <c r="M288" s="66"/>
      <c r="N288" s="66"/>
      <c r="O288" s="39">
        <f t="shared" si="27"/>
        <v>0</v>
      </c>
      <c r="P288" s="39"/>
      <c r="Q288" s="41"/>
      <c r="R288" s="39">
        <f t="shared" si="28"/>
        <v>0</v>
      </c>
      <c r="S288" s="66"/>
      <c r="T288" s="66"/>
      <c r="U288" s="66"/>
      <c r="V288" s="66"/>
    </row>
    <row r="289" spans="1:22" s="67" customFormat="1" ht="89.25" x14ac:dyDescent="0.25">
      <c r="A289" s="39">
        <v>85</v>
      </c>
      <c r="B289" s="5" t="s">
        <v>440</v>
      </c>
      <c r="C289" s="52">
        <v>985</v>
      </c>
      <c r="D289" s="5" t="s">
        <v>441</v>
      </c>
      <c r="E289" s="66"/>
      <c r="F289" s="66"/>
      <c r="G289" s="66"/>
      <c r="H289" s="66"/>
      <c r="I289" s="66"/>
      <c r="J289" s="66"/>
      <c r="K289" s="66"/>
      <c r="L289" s="66"/>
      <c r="M289" s="66"/>
      <c r="N289" s="66"/>
      <c r="O289" s="39">
        <f t="shared" si="27"/>
        <v>0</v>
      </c>
      <c r="P289" s="39"/>
      <c r="Q289" s="41"/>
      <c r="R289" s="39">
        <f t="shared" si="28"/>
        <v>0</v>
      </c>
      <c r="S289" s="66"/>
      <c r="T289" s="66"/>
      <c r="U289" s="66"/>
      <c r="V289" s="66"/>
    </row>
    <row r="290" spans="1:22" s="67" customFormat="1" ht="89.25" x14ac:dyDescent="0.25">
      <c r="A290" s="39">
        <v>86</v>
      </c>
      <c r="B290" s="5" t="s">
        <v>442</v>
      </c>
      <c r="C290" s="52">
        <v>986</v>
      </c>
      <c r="D290" s="5" t="s">
        <v>443</v>
      </c>
      <c r="E290" s="66"/>
      <c r="F290" s="66"/>
      <c r="G290" s="66"/>
      <c r="H290" s="66"/>
      <c r="I290" s="66"/>
      <c r="J290" s="66"/>
      <c r="K290" s="66"/>
      <c r="L290" s="66"/>
      <c r="M290" s="66"/>
      <c r="N290" s="66"/>
      <c r="O290" s="39">
        <f t="shared" si="27"/>
        <v>0</v>
      </c>
      <c r="P290" s="39"/>
      <c r="Q290" s="41"/>
      <c r="R290" s="39">
        <f t="shared" si="28"/>
        <v>0</v>
      </c>
      <c r="S290" s="66"/>
      <c r="T290" s="66"/>
      <c r="U290" s="66"/>
      <c r="V290" s="66"/>
    </row>
    <row r="291" spans="1:22" s="67" customFormat="1" ht="191.25" x14ac:dyDescent="0.25">
      <c r="A291" s="39">
        <v>87</v>
      </c>
      <c r="B291" s="5" t="s">
        <v>444</v>
      </c>
      <c r="C291" s="52">
        <v>987</v>
      </c>
      <c r="D291" s="5" t="s">
        <v>445</v>
      </c>
      <c r="E291" s="66"/>
      <c r="F291" s="66"/>
      <c r="G291" s="66"/>
      <c r="H291" s="66"/>
      <c r="I291" s="66"/>
      <c r="J291" s="66"/>
      <c r="K291" s="66"/>
      <c r="L291" s="66"/>
      <c r="M291" s="66"/>
      <c r="N291" s="66"/>
      <c r="O291" s="39">
        <f t="shared" si="27"/>
        <v>0</v>
      </c>
      <c r="P291" s="39"/>
      <c r="Q291" s="41"/>
      <c r="R291" s="39">
        <f t="shared" si="28"/>
        <v>0</v>
      </c>
      <c r="S291" s="66"/>
      <c r="T291" s="66"/>
      <c r="U291" s="66"/>
      <c r="V291" s="66"/>
    </row>
    <row r="292" spans="1:22" s="67" customFormat="1" ht="102" x14ac:dyDescent="0.25">
      <c r="A292" s="39">
        <v>88</v>
      </c>
      <c r="B292" s="5" t="s">
        <v>446</v>
      </c>
      <c r="C292" s="52">
        <v>988</v>
      </c>
      <c r="D292" s="5" t="s">
        <v>447</v>
      </c>
      <c r="E292" s="66"/>
      <c r="F292" s="66"/>
      <c r="G292" s="66"/>
      <c r="H292" s="66"/>
      <c r="I292" s="66"/>
      <c r="J292" s="66"/>
      <c r="K292" s="66"/>
      <c r="L292" s="66"/>
      <c r="M292" s="66"/>
      <c r="N292" s="66"/>
      <c r="O292" s="39">
        <f t="shared" si="27"/>
        <v>0</v>
      </c>
      <c r="P292" s="39"/>
      <c r="Q292" s="41"/>
      <c r="R292" s="39">
        <f t="shared" si="28"/>
        <v>0</v>
      </c>
      <c r="S292" s="66"/>
      <c r="T292" s="66"/>
      <c r="U292" s="66"/>
      <c r="V292" s="66"/>
    </row>
    <row r="293" spans="1:22" s="67" customFormat="1" ht="89.25" x14ac:dyDescent="0.25">
      <c r="A293" s="39">
        <v>89</v>
      </c>
      <c r="B293" s="5" t="s">
        <v>448</v>
      </c>
      <c r="C293" s="52">
        <v>989</v>
      </c>
      <c r="D293" s="5" t="s">
        <v>449</v>
      </c>
      <c r="E293" s="66"/>
      <c r="F293" s="66"/>
      <c r="G293" s="66"/>
      <c r="H293" s="66"/>
      <c r="I293" s="66"/>
      <c r="J293" s="66"/>
      <c r="K293" s="66"/>
      <c r="L293" s="66"/>
      <c r="M293" s="66"/>
      <c r="N293" s="66"/>
      <c r="O293" s="39">
        <f t="shared" si="27"/>
        <v>0</v>
      </c>
      <c r="P293" s="39"/>
      <c r="Q293" s="41"/>
      <c r="R293" s="39">
        <f t="shared" si="28"/>
        <v>0</v>
      </c>
      <c r="S293" s="66"/>
      <c r="T293" s="66"/>
      <c r="U293" s="66"/>
      <c r="V293" s="66"/>
    </row>
    <row r="294" spans="1:22" s="67" customFormat="1" ht="89.25" x14ac:dyDescent="0.25">
      <c r="A294" s="39">
        <v>90</v>
      </c>
      <c r="B294" s="5" t="s">
        <v>450</v>
      </c>
      <c r="C294" s="52">
        <v>990</v>
      </c>
      <c r="D294" s="5" t="s">
        <v>451</v>
      </c>
      <c r="E294" s="66"/>
      <c r="F294" s="66"/>
      <c r="G294" s="66"/>
      <c r="H294" s="66"/>
      <c r="I294" s="66"/>
      <c r="J294" s="66"/>
      <c r="K294" s="66"/>
      <c r="L294" s="66"/>
      <c r="M294" s="66"/>
      <c r="N294" s="66"/>
      <c r="O294" s="39">
        <f t="shared" si="27"/>
        <v>0</v>
      </c>
      <c r="P294" s="39"/>
      <c r="Q294" s="41"/>
      <c r="R294" s="39">
        <f t="shared" si="28"/>
        <v>0</v>
      </c>
      <c r="S294" s="66"/>
      <c r="T294" s="66"/>
      <c r="U294" s="66"/>
      <c r="V294" s="66"/>
    </row>
    <row r="295" spans="1:22" s="67" customFormat="1" ht="89.25" x14ac:dyDescent="0.25">
      <c r="A295" s="39">
        <v>91</v>
      </c>
      <c r="B295" s="5" t="s">
        <v>452</v>
      </c>
      <c r="C295" s="52">
        <v>991</v>
      </c>
      <c r="D295" s="5" t="s">
        <v>453</v>
      </c>
      <c r="E295" s="66"/>
      <c r="F295" s="66"/>
      <c r="G295" s="66"/>
      <c r="H295" s="66"/>
      <c r="I295" s="66"/>
      <c r="J295" s="66"/>
      <c r="K295" s="66"/>
      <c r="L295" s="66"/>
      <c r="M295" s="66"/>
      <c r="N295" s="66"/>
      <c r="O295" s="39">
        <f t="shared" si="27"/>
        <v>0</v>
      </c>
      <c r="P295" s="39"/>
      <c r="Q295" s="41"/>
      <c r="R295" s="39">
        <f t="shared" si="28"/>
        <v>0</v>
      </c>
      <c r="S295" s="66"/>
      <c r="T295" s="66"/>
      <c r="U295" s="66"/>
      <c r="V295" s="66"/>
    </row>
    <row r="296" spans="1:22" s="67" customFormat="1" x14ac:dyDescent="0.25">
      <c r="A296" s="39">
        <v>92</v>
      </c>
      <c r="B296" s="5"/>
      <c r="C296" s="52">
        <v>992</v>
      </c>
      <c r="D296" s="5"/>
      <c r="E296" s="66"/>
      <c r="F296" s="66"/>
      <c r="G296" s="66"/>
      <c r="H296" s="66"/>
      <c r="I296" s="66"/>
      <c r="J296" s="66"/>
      <c r="K296" s="66"/>
      <c r="L296" s="66"/>
      <c r="M296" s="66"/>
      <c r="N296" s="66"/>
      <c r="O296" s="39">
        <f t="shared" si="27"/>
        <v>0</v>
      </c>
      <c r="P296" s="39"/>
      <c r="Q296" s="41"/>
      <c r="R296" s="39">
        <f t="shared" si="28"/>
        <v>0</v>
      </c>
      <c r="S296" s="66"/>
      <c r="T296" s="66"/>
      <c r="U296" s="66"/>
      <c r="V296" s="66"/>
    </row>
    <row r="297" spans="1:22" s="67" customFormat="1" x14ac:dyDescent="0.25">
      <c r="A297" s="39">
        <v>93</v>
      </c>
      <c r="B297" s="5"/>
      <c r="C297" s="52">
        <v>993</v>
      </c>
      <c r="D297" s="5"/>
      <c r="E297" s="66"/>
      <c r="F297" s="66"/>
      <c r="G297" s="66"/>
      <c r="H297" s="66"/>
      <c r="I297" s="66"/>
      <c r="J297" s="66"/>
      <c r="K297" s="66"/>
      <c r="L297" s="66"/>
      <c r="M297" s="66"/>
      <c r="N297" s="66"/>
      <c r="O297" s="39">
        <f t="shared" si="27"/>
        <v>0</v>
      </c>
      <c r="P297" s="39"/>
      <c r="Q297" s="41"/>
      <c r="R297" s="39">
        <f t="shared" si="28"/>
        <v>0</v>
      </c>
      <c r="S297" s="66"/>
      <c r="T297" s="66"/>
      <c r="U297" s="66"/>
      <c r="V297" s="66"/>
    </row>
    <row r="298" spans="1:22" s="67" customFormat="1" x14ac:dyDescent="0.25">
      <c r="A298" s="39">
        <v>94</v>
      </c>
      <c r="B298" s="5"/>
      <c r="C298" s="52">
        <v>994</v>
      </c>
      <c r="D298" s="5"/>
      <c r="E298" s="66"/>
      <c r="F298" s="66"/>
      <c r="G298" s="66"/>
      <c r="H298" s="66"/>
      <c r="I298" s="66"/>
      <c r="J298" s="66"/>
      <c r="K298" s="66"/>
      <c r="L298" s="66"/>
      <c r="M298" s="66"/>
      <c r="N298" s="66"/>
      <c r="O298" s="39">
        <f t="shared" si="27"/>
        <v>0</v>
      </c>
      <c r="P298" s="39"/>
      <c r="Q298" s="41"/>
      <c r="R298" s="39">
        <f t="shared" si="28"/>
        <v>0</v>
      </c>
      <c r="S298" s="66"/>
      <c r="T298" s="66"/>
      <c r="U298" s="66"/>
      <c r="V298" s="66"/>
    </row>
    <row r="299" spans="1:22" s="67" customFormat="1" x14ac:dyDescent="0.25">
      <c r="A299" s="39">
        <v>95</v>
      </c>
      <c r="B299" s="5"/>
      <c r="C299" s="52">
        <v>995</v>
      </c>
      <c r="D299" s="5"/>
      <c r="E299" s="66"/>
      <c r="F299" s="66"/>
      <c r="G299" s="66"/>
      <c r="H299" s="66"/>
      <c r="I299" s="66"/>
      <c r="J299" s="66"/>
      <c r="K299" s="66"/>
      <c r="L299" s="66"/>
      <c r="M299" s="66"/>
      <c r="N299" s="66"/>
      <c r="O299" s="39">
        <f t="shared" si="27"/>
        <v>0</v>
      </c>
      <c r="P299" s="39"/>
      <c r="Q299" s="41"/>
      <c r="R299" s="39">
        <f t="shared" si="28"/>
        <v>0</v>
      </c>
      <c r="S299" s="66"/>
      <c r="T299" s="66"/>
      <c r="U299" s="66"/>
      <c r="V299" s="66"/>
    </row>
    <row r="300" spans="1:22" s="67" customFormat="1" x14ac:dyDescent="0.25">
      <c r="A300" s="39">
        <v>96</v>
      </c>
      <c r="B300" s="5"/>
      <c r="C300" s="52">
        <v>996</v>
      </c>
      <c r="D300" s="5"/>
      <c r="E300" s="66"/>
      <c r="F300" s="66"/>
      <c r="G300" s="66"/>
      <c r="H300" s="66"/>
      <c r="I300" s="66"/>
      <c r="J300" s="66"/>
      <c r="K300" s="66"/>
      <c r="L300" s="66"/>
      <c r="M300" s="66"/>
      <c r="N300" s="66"/>
      <c r="O300" s="39">
        <f t="shared" si="27"/>
        <v>0</v>
      </c>
      <c r="P300" s="39"/>
      <c r="Q300" s="41"/>
      <c r="R300" s="39">
        <f t="shared" si="28"/>
        <v>0</v>
      </c>
      <c r="S300" s="66"/>
      <c r="T300" s="66"/>
      <c r="U300" s="66"/>
      <c r="V300" s="66"/>
    </row>
    <row r="301" spans="1:22" s="67" customFormat="1" x14ac:dyDescent="0.25">
      <c r="A301" s="39">
        <v>97</v>
      </c>
      <c r="B301" s="5"/>
      <c r="C301" s="52">
        <v>997</v>
      </c>
      <c r="D301" s="5"/>
      <c r="E301" s="66"/>
      <c r="F301" s="66"/>
      <c r="G301" s="66"/>
      <c r="H301" s="66"/>
      <c r="I301" s="66"/>
      <c r="J301" s="66"/>
      <c r="K301" s="66"/>
      <c r="L301" s="66"/>
      <c r="M301" s="66"/>
      <c r="N301" s="66"/>
      <c r="O301" s="39">
        <f t="shared" si="27"/>
        <v>0</v>
      </c>
      <c r="P301" s="39"/>
      <c r="Q301" s="41"/>
      <c r="R301" s="39">
        <f t="shared" si="28"/>
        <v>0</v>
      </c>
      <c r="S301" s="66"/>
      <c r="T301" s="66"/>
      <c r="U301" s="66"/>
      <c r="V301" s="66"/>
    </row>
    <row r="302" spans="1:22" s="67" customFormat="1" x14ac:dyDescent="0.25">
      <c r="A302" s="39">
        <v>98</v>
      </c>
      <c r="B302" s="5"/>
      <c r="C302" s="52">
        <v>998</v>
      </c>
      <c r="D302" s="5"/>
      <c r="E302" s="66"/>
      <c r="F302" s="66"/>
      <c r="G302" s="66"/>
      <c r="H302" s="66"/>
      <c r="I302" s="66"/>
      <c r="J302" s="66"/>
      <c r="K302" s="66"/>
      <c r="L302" s="66"/>
      <c r="M302" s="66"/>
      <c r="N302" s="66"/>
      <c r="O302" s="39">
        <f t="shared" si="27"/>
        <v>0</v>
      </c>
      <c r="P302" s="39"/>
      <c r="Q302" s="41"/>
      <c r="R302" s="39">
        <f t="shared" si="28"/>
        <v>0</v>
      </c>
      <c r="S302" s="66"/>
      <c r="T302" s="66"/>
      <c r="U302" s="66"/>
      <c r="V302" s="66"/>
    </row>
    <row r="303" spans="1:22" s="67" customFormat="1" x14ac:dyDescent="0.25">
      <c r="A303" s="39" t="s">
        <v>184</v>
      </c>
      <c r="B303" s="41"/>
      <c r="C303" s="41" t="s">
        <v>184</v>
      </c>
      <c r="D303" s="41"/>
      <c r="E303" s="66"/>
      <c r="F303" s="66"/>
      <c r="G303" s="66"/>
      <c r="H303" s="66"/>
      <c r="I303" s="66"/>
      <c r="J303" s="66"/>
      <c r="K303" s="66"/>
      <c r="L303" s="66"/>
      <c r="M303" s="66"/>
      <c r="N303" s="66"/>
      <c r="O303" s="39">
        <f t="shared" si="27"/>
        <v>0</v>
      </c>
      <c r="P303" s="39"/>
      <c r="Q303" s="41"/>
      <c r="R303" s="39">
        <f t="shared" si="28"/>
        <v>0</v>
      </c>
      <c r="S303" s="66"/>
      <c r="T303" s="66"/>
      <c r="U303" s="66"/>
      <c r="V303" s="66"/>
    </row>
    <row r="304" spans="1:22" s="74" customFormat="1" ht="18.75" x14ac:dyDescent="0.25">
      <c r="A304" s="85"/>
      <c r="B304" s="85"/>
      <c r="C304" s="72">
        <v>1100</v>
      </c>
      <c r="D304" s="88" t="s">
        <v>490</v>
      </c>
      <c r="E304" s="88"/>
      <c r="F304" s="88"/>
      <c r="G304" s="88"/>
      <c r="H304" s="88"/>
      <c r="I304" s="88"/>
      <c r="J304" s="88"/>
      <c r="K304" s="88"/>
      <c r="L304" s="88"/>
      <c r="M304" s="88"/>
      <c r="N304" s="88"/>
      <c r="O304" s="73">
        <f>SUM(O305:O328)</f>
        <v>0</v>
      </c>
      <c r="P304" s="73">
        <f t="shared" ref="P304:V304" si="29">SUM(P305:P328)</f>
        <v>0</v>
      </c>
      <c r="Q304" s="73">
        <f t="shared" si="29"/>
        <v>0</v>
      </c>
      <c r="R304" s="73">
        <f t="shared" si="29"/>
        <v>0</v>
      </c>
      <c r="S304" s="73">
        <f t="shared" si="29"/>
        <v>0</v>
      </c>
      <c r="T304" s="73">
        <f t="shared" si="29"/>
        <v>0</v>
      </c>
      <c r="U304" s="73">
        <f t="shared" si="29"/>
        <v>0</v>
      </c>
      <c r="V304" s="73">
        <f t="shared" si="29"/>
        <v>0</v>
      </c>
    </row>
    <row r="305" spans="1:22" s="74" customFormat="1" ht="167.25" customHeight="1" x14ac:dyDescent="0.25">
      <c r="A305" s="39">
        <v>1</v>
      </c>
      <c r="B305" s="8" t="s">
        <v>454</v>
      </c>
      <c r="C305" s="75">
        <v>1101</v>
      </c>
      <c r="D305" s="8" t="s">
        <v>455</v>
      </c>
      <c r="E305" s="41"/>
      <c r="F305" s="41"/>
      <c r="G305" s="41"/>
      <c r="H305" s="41"/>
      <c r="I305" s="41"/>
      <c r="J305" s="41"/>
      <c r="K305" s="41"/>
      <c r="L305" s="41"/>
      <c r="M305" s="41"/>
      <c r="N305" s="41"/>
      <c r="O305" s="39">
        <f t="shared" ref="O305:O328" si="30">SUM(V305+R305+P305+Q305)</f>
        <v>0</v>
      </c>
      <c r="P305" s="39"/>
      <c r="Q305" s="41"/>
      <c r="R305" s="39">
        <f t="shared" ref="R305:R328" si="31">SUM(S305:U305)</f>
        <v>0</v>
      </c>
      <c r="S305" s="41"/>
      <c r="T305" s="41"/>
      <c r="U305" s="41"/>
      <c r="V305" s="41"/>
    </row>
    <row r="306" spans="1:22" s="74" customFormat="1" ht="169.5" customHeight="1" x14ac:dyDescent="0.25">
      <c r="A306" s="39">
        <v>2</v>
      </c>
      <c r="B306" s="8" t="s">
        <v>456</v>
      </c>
      <c r="C306" s="75">
        <v>1102</v>
      </c>
      <c r="D306" s="8" t="s">
        <v>457</v>
      </c>
      <c r="E306" s="41"/>
      <c r="F306" s="41"/>
      <c r="G306" s="41"/>
      <c r="H306" s="41"/>
      <c r="I306" s="41"/>
      <c r="J306" s="41"/>
      <c r="K306" s="41"/>
      <c r="L306" s="41"/>
      <c r="M306" s="41"/>
      <c r="N306" s="41"/>
      <c r="O306" s="39">
        <f t="shared" si="30"/>
        <v>0</v>
      </c>
      <c r="P306" s="39"/>
      <c r="Q306" s="41"/>
      <c r="R306" s="39">
        <f t="shared" si="31"/>
        <v>0</v>
      </c>
      <c r="S306" s="41"/>
      <c r="T306" s="41"/>
      <c r="U306" s="41"/>
      <c r="V306" s="41"/>
    </row>
    <row r="307" spans="1:22" s="74" customFormat="1" ht="168" customHeight="1" x14ac:dyDescent="0.25">
      <c r="A307" s="39">
        <v>3</v>
      </c>
      <c r="B307" s="8" t="s">
        <v>458</v>
      </c>
      <c r="C307" s="75">
        <v>1103</v>
      </c>
      <c r="D307" s="21" t="s">
        <v>459</v>
      </c>
      <c r="E307" s="41"/>
      <c r="F307" s="41"/>
      <c r="G307" s="41"/>
      <c r="H307" s="41"/>
      <c r="I307" s="41"/>
      <c r="J307" s="41"/>
      <c r="K307" s="41"/>
      <c r="L307" s="41"/>
      <c r="M307" s="41"/>
      <c r="N307" s="41"/>
      <c r="O307" s="39">
        <f t="shared" si="30"/>
        <v>0</v>
      </c>
      <c r="P307" s="39"/>
      <c r="Q307" s="41"/>
      <c r="R307" s="39">
        <f t="shared" si="31"/>
        <v>0</v>
      </c>
      <c r="S307" s="41"/>
      <c r="T307" s="41"/>
      <c r="U307" s="41"/>
      <c r="V307" s="41"/>
    </row>
    <row r="308" spans="1:22" s="74" customFormat="1" ht="169.5" customHeight="1" x14ac:dyDescent="0.25">
      <c r="A308" s="39">
        <v>4</v>
      </c>
      <c r="B308" s="8" t="s">
        <v>460</v>
      </c>
      <c r="C308" s="75">
        <v>1104</v>
      </c>
      <c r="D308" s="21" t="s">
        <v>461</v>
      </c>
      <c r="E308" s="41"/>
      <c r="F308" s="41"/>
      <c r="G308" s="41"/>
      <c r="H308" s="41"/>
      <c r="I308" s="41"/>
      <c r="J308" s="41"/>
      <c r="K308" s="41"/>
      <c r="L308" s="41"/>
      <c r="M308" s="41"/>
      <c r="N308" s="41"/>
      <c r="O308" s="39">
        <f t="shared" si="30"/>
        <v>0</v>
      </c>
      <c r="P308" s="39"/>
      <c r="Q308" s="41"/>
      <c r="R308" s="39">
        <f t="shared" si="31"/>
        <v>0</v>
      </c>
      <c r="S308" s="41"/>
      <c r="T308" s="41"/>
      <c r="U308" s="41"/>
      <c r="V308" s="41"/>
    </row>
    <row r="309" spans="1:22" s="74" customFormat="1" ht="195" x14ac:dyDescent="0.25">
      <c r="A309" s="39">
        <v>5</v>
      </c>
      <c r="B309" s="21" t="s">
        <v>462</v>
      </c>
      <c r="C309" s="75">
        <v>1105</v>
      </c>
      <c r="D309" s="21" t="s">
        <v>463</v>
      </c>
      <c r="E309" s="41"/>
      <c r="F309" s="41"/>
      <c r="G309" s="41"/>
      <c r="H309" s="41"/>
      <c r="I309" s="41"/>
      <c r="J309" s="41"/>
      <c r="K309" s="41"/>
      <c r="L309" s="41"/>
      <c r="M309" s="41"/>
      <c r="N309" s="41"/>
      <c r="O309" s="39">
        <f t="shared" si="30"/>
        <v>0</v>
      </c>
      <c r="P309" s="39"/>
      <c r="Q309" s="41"/>
      <c r="R309" s="39">
        <f t="shared" si="31"/>
        <v>0</v>
      </c>
      <c r="S309" s="41"/>
      <c r="T309" s="41"/>
      <c r="U309" s="41"/>
      <c r="V309" s="41"/>
    </row>
    <row r="310" spans="1:22" s="74" customFormat="1" ht="255" x14ac:dyDescent="0.25">
      <c r="A310" s="39">
        <v>6</v>
      </c>
      <c r="B310" s="8" t="s">
        <v>464</v>
      </c>
      <c r="C310" s="75">
        <v>1106</v>
      </c>
      <c r="D310" s="8" t="s">
        <v>465</v>
      </c>
      <c r="E310" s="41"/>
      <c r="F310" s="41"/>
      <c r="G310" s="41"/>
      <c r="H310" s="41"/>
      <c r="I310" s="41"/>
      <c r="J310" s="41"/>
      <c r="K310" s="41"/>
      <c r="L310" s="41"/>
      <c r="M310" s="41"/>
      <c r="N310" s="41"/>
      <c r="O310" s="39">
        <f t="shared" si="30"/>
        <v>0</v>
      </c>
      <c r="P310" s="39"/>
      <c r="Q310" s="41"/>
      <c r="R310" s="39">
        <f t="shared" si="31"/>
        <v>0</v>
      </c>
      <c r="S310" s="41"/>
      <c r="T310" s="41"/>
      <c r="U310" s="41"/>
      <c r="V310" s="41"/>
    </row>
    <row r="311" spans="1:22" s="74" customFormat="1" ht="195" x14ac:dyDescent="0.25">
      <c r="A311" s="39">
        <v>7</v>
      </c>
      <c r="B311" s="21" t="s">
        <v>466</v>
      </c>
      <c r="C311" s="75">
        <v>1107</v>
      </c>
      <c r="D311" s="21" t="s">
        <v>467</v>
      </c>
      <c r="E311" s="41"/>
      <c r="F311" s="41"/>
      <c r="G311" s="41"/>
      <c r="H311" s="41"/>
      <c r="I311" s="41"/>
      <c r="J311" s="41"/>
      <c r="K311" s="41"/>
      <c r="L311" s="41"/>
      <c r="M311" s="41"/>
      <c r="N311" s="41"/>
      <c r="O311" s="39">
        <f t="shared" si="30"/>
        <v>0</v>
      </c>
      <c r="P311" s="39"/>
      <c r="Q311" s="41"/>
      <c r="R311" s="39">
        <f t="shared" si="31"/>
        <v>0</v>
      </c>
      <c r="S311" s="41"/>
      <c r="T311" s="41"/>
      <c r="U311" s="41"/>
      <c r="V311" s="41"/>
    </row>
    <row r="312" spans="1:22" s="74" customFormat="1" ht="195" x14ac:dyDescent="0.25">
      <c r="A312" s="39">
        <v>8</v>
      </c>
      <c r="B312" s="21" t="s">
        <v>468</v>
      </c>
      <c r="C312" s="75">
        <v>1108</v>
      </c>
      <c r="D312" s="21" t="s">
        <v>469</v>
      </c>
      <c r="E312" s="41"/>
      <c r="F312" s="41"/>
      <c r="G312" s="41"/>
      <c r="H312" s="41"/>
      <c r="I312" s="41"/>
      <c r="J312" s="41"/>
      <c r="K312" s="41"/>
      <c r="L312" s="41"/>
      <c r="M312" s="41"/>
      <c r="N312" s="41"/>
      <c r="O312" s="39">
        <f t="shared" si="30"/>
        <v>0</v>
      </c>
      <c r="P312" s="39"/>
      <c r="Q312" s="41"/>
      <c r="R312" s="39">
        <f t="shared" si="31"/>
        <v>0</v>
      </c>
      <c r="S312" s="41"/>
      <c r="T312" s="41"/>
      <c r="U312" s="41"/>
      <c r="V312" s="41"/>
    </row>
    <row r="313" spans="1:22" s="74" customFormat="1" ht="164.25" customHeight="1" x14ac:dyDescent="0.25">
      <c r="A313" s="39">
        <v>9</v>
      </c>
      <c r="B313" s="21" t="s">
        <v>470</v>
      </c>
      <c r="C313" s="75">
        <v>1109</v>
      </c>
      <c r="D313" s="21" t="s">
        <v>471</v>
      </c>
      <c r="E313" s="41"/>
      <c r="F313" s="41"/>
      <c r="G313" s="41"/>
      <c r="H313" s="41"/>
      <c r="I313" s="41"/>
      <c r="J313" s="41"/>
      <c r="K313" s="41"/>
      <c r="L313" s="41"/>
      <c r="M313" s="41"/>
      <c r="N313" s="41"/>
      <c r="O313" s="39">
        <f t="shared" si="30"/>
        <v>0</v>
      </c>
      <c r="P313" s="39"/>
      <c r="Q313" s="41"/>
      <c r="R313" s="39">
        <f t="shared" si="31"/>
        <v>0</v>
      </c>
      <c r="S313" s="41"/>
      <c r="T313" s="41"/>
      <c r="U313" s="41"/>
      <c r="V313" s="41"/>
    </row>
    <row r="314" spans="1:22" s="74" customFormat="1" ht="184.5" customHeight="1" x14ac:dyDescent="0.25">
      <c r="A314" s="39">
        <v>10</v>
      </c>
      <c r="B314" s="21" t="s">
        <v>472</v>
      </c>
      <c r="C314" s="75">
        <v>1110</v>
      </c>
      <c r="D314" s="21" t="s">
        <v>473</v>
      </c>
      <c r="E314" s="41"/>
      <c r="F314" s="41"/>
      <c r="G314" s="41"/>
      <c r="H314" s="41"/>
      <c r="I314" s="41"/>
      <c r="J314" s="41"/>
      <c r="K314" s="41"/>
      <c r="L314" s="41"/>
      <c r="M314" s="41"/>
      <c r="N314" s="41"/>
      <c r="O314" s="39">
        <f t="shared" si="30"/>
        <v>0</v>
      </c>
      <c r="P314" s="39"/>
      <c r="Q314" s="41"/>
      <c r="R314" s="39">
        <f t="shared" si="31"/>
        <v>0</v>
      </c>
      <c r="S314" s="41"/>
      <c r="T314" s="41"/>
      <c r="U314" s="41"/>
      <c r="V314" s="41"/>
    </row>
    <row r="315" spans="1:22" s="74" customFormat="1" ht="165.75" customHeight="1" x14ac:dyDescent="0.25">
      <c r="A315" s="39">
        <v>11</v>
      </c>
      <c r="B315" s="21" t="s">
        <v>474</v>
      </c>
      <c r="C315" s="75">
        <v>1111</v>
      </c>
      <c r="D315" s="21" t="s">
        <v>475</v>
      </c>
      <c r="E315" s="41"/>
      <c r="F315" s="41"/>
      <c r="G315" s="41"/>
      <c r="H315" s="41"/>
      <c r="I315" s="41"/>
      <c r="J315" s="41"/>
      <c r="K315" s="41"/>
      <c r="L315" s="41"/>
      <c r="M315" s="41"/>
      <c r="N315" s="41"/>
      <c r="O315" s="39">
        <f t="shared" si="30"/>
        <v>0</v>
      </c>
      <c r="P315" s="39"/>
      <c r="Q315" s="41"/>
      <c r="R315" s="39">
        <f t="shared" si="31"/>
        <v>0</v>
      </c>
      <c r="S315" s="41"/>
      <c r="T315" s="41"/>
      <c r="U315" s="41"/>
      <c r="V315" s="41"/>
    </row>
    <row r="316" spans="1:22" s="74" customFormat="1" x14ac:dyDescent="0.25">
      <c r="A316" s="39">
        <v>12</v>
      </c>
      <c r="B316" s="41"/>
      <c r="C316" s="75">
        <v>1112</v>
      </c>
      <c r="D316" s="41"/>
      <c r="E316" s="41"/>
      <c r="F316" s="41"/>
      <c r="G316" s="41"/>
      <c r="H316" s="41"/>
      <c r="I316" s="41"/>
      <c r="J316" s="41"/>
      <c r="K316" s="41"/>
      <c r="L316" s="41"/>
      <c r="M316" s="41"/>
      <c r="N316" s="41"/>
      <c r="O316" s="39">
        <f t="shared" si="30"/>
        <v>0</v>
      </c>
      <c r="P316" s="39"/>
      <c r="Q316" s="41"/>
      <c r="R316" s="39">
        <f t="shared" si="31"/>
        <v>0</v>
      </c>
      <c r="S316" s="41"/>
      <c r="T316" s="41"/>
      <c r="U316" s="41"/>
      <c r="V316" s="41"/>
    </row>
    <row r="317" spans="1:22" s="74" customFormat="1" x14ac:dyDescent="0.25">
      <c r="A317" s="39">
        <v>13</v>
      </c>
      <c r="B317" s="41"/>
      <c r="C317" s="75">
        <v>1113</v>
      </c>
      <c r="D317" s="41"/>
      <c r="E317" s="41"/>
      <c r="F317" s="41"/>
      <c r="G317" s="41"/>
      <c r="H317" s="41"/>
      <c r="I317" s="41"/>
      <c r="J317" s="41"/>
      <c r="K317" s="41"/>
      <c r="L317" s="41"/>
      <c r="M317" s="41"/>
      <c r="N317" s="41"/>
      <c r="O317" s="39">
        <f t="shared" si="30"/>
        <v>0</v>
      </c>
      <c r="P317" s="39"/>
      <c r="Q317" s="41"/>
      <c r="R317" s="39">
        <f t="shared" si="31"/>
        <v>0</v>
      </c>
      <c r="S317" s="41"/>
      <c r="T317" s="41"/>
      <c r="U317" s="41"/>
      <c r="V317" s="41"/>
    </row>
    <row r="318" spans="1:22" s="74" customFormat="1" x14ac:dyDescent="0.25">
      <c r="A318" s="39">
        <v>14</v>
      </c>
      <c r="B318" s="41"/>
      <c r="C318" s="75">
        <v>1114</v>
      </c>
      <c r="D318" s="41"/>
      <c r="E318" s="41"/>
      <c r="F318" s="41"/>
      <c r="G318" s="41"/>
      <c r="H318" s="41"/>
      <c r="I318" s="41"/>
      <c r="J318" s="41"/>
      <c r="K318" s="41"/>
      <c r="L318" s="41"/>
      <c r="M318" s="41"/>
      <c r="N318" s="41"/>
      <c r="O318" s="39">
        <f t="shared" si="30"/>
        <v>0</v>
      </c>
      <c r="P318" s="39"/>
      <c r="Q318" s="41"/>
      <c r="R318" s="39">
        <f t="shared" si="31"/>
        <v>0</v>
      </c>
      <c r="S318" s="41"/>
      <c r="T318" s="41"/>
      <c r="U318" s="41"/>
      <c r="V318" s="41"/>
    </row>
    <row r="319" spans="1:22" s="74" customFormat="1" x14ac:dyDescent="0.25">
      <c r="A319" s="39">
        <v>15</v>
      </c>
      <c r="B319" s="41"/>
      <c r="C319" s="75">
        <v>1115</v>
      </c>
      <c r="D319" s="41"/>
      <c r="E319" s="41"/>
      <c r="F319" s="41"/>
      <c r="G319" s="41"/>
      <c r="H319" s="41"/>
      <c r="I319" s="41"/>
      <c r="J319" s="41"/>
      <c r="K319" s="41"/>
      <c r="L319" s="41"/>
      <c r="M319" s="41"/>
      <c r="N319" s="41"/>
      <c r="O319" s="39">
        <f t="shared" si="30"/>
        <v>0</v>
      </c>
      <c r="P319" s="39"/>
      <c r="Q319" s="41"/>
      <c r="R319" s="39">
        <f t="shared" si="31"/>
        <v>0</v>
      </c>
      <c r="S319" s="41"/>
      <c r="T319" s="41"/>
      <c r="U319" s="41"/>
      <c r="V319" s="41"/>
    </row>
    <row r="320" spans="1:22" s="74" customFormat="1" x14ac:dyDescent="0.25">
      <c r="A320" s="39">
        <v>16</v>
      </c>
      <c r="B320" s="41"/>
      <c r="C320" s="75">
        <v>1116</v>
      </c>
      <c r="D320" s="41"/>
      <c r="E320" s="41"/>
      <c r="F320" s="41"/>
      <c r="G320" s="41"/>
      <c r="H320" s="41"/>
      <c r="I320" s="41"/>
      <c r="J320" s="41"/>
      <c r="K320" s="41"/>
      <c r="L320" s="41"/>
      <c r="M320" s="41"/>
      <c r="N320" s="41"/>
      <c r="O320" s="39">
        <f t="shared" si="30"/>
        <v>0</v>
      </c>
      <c r="P320" s="39"/>
      <c r="Q320" s="41"/>
      <c r="R320" s="39">
        <f t="shared" si="31"/>
        <v>0</v>
      </c>
      <c r="S320" s="41"/>
      <c r="T320" s="41"/>
      <c r="U320" s="41"/>
      <c r="V320" s="41"/>
    </row>
    <row r="321" spans="1:22" s="74" customFormat="1" x14ac:dyDescent="0.25">
      <c r="A321" s="39">
        <v>17</v>
      </c>
      <c r="B321" s="41"/>
      <c r="C321" s="75">
        <v>1117</v>
      </c>
      <c r="D321" s="41"/>
      <c r="E321" s="41"/>
      <c r="F321" s="41"/>
      <c r="G321" s="41"/>
      <c r="H321" s="41"/>
      <c r="I321" s="41"/>
      <c r="J321" s="41"/>
      <c r="K321" s="41"/>
      <c r="L321" s="41"/>
      <c r="M321" s="41"/>
      <c r="N321" s="41"/>
      <c r="O321" s="39">
        <f t="shared" si="30"/>
        <v>0</v>
      </c>
      <c r="P321" s="39"/>
      <c r="Q321" s="41"/>
      <c r="R321" s="39">
        <f t="shared" si="31"/>
        <v>0</v>
      </c>
      <c r="S321" s="41"/>
      <c r="T321" s="41"/>
      <c r="U321" s="41"/>
      <c r="V321" s="41"/>
    </row>
    <row r="322" spans="1:22" s="74" customFormat="1" x14ac:dyDescent="0.25">
      <c r="A322" s="39">
        <v>18</v>
      </c>
      <c r="B322" s="41"/>
      <c r="C322" s="75">
        <v>1118</v>
      </c>
      <c r="D322" s="41"/>
      <c r="E322" s="41"/>
      <c r="F322" s="41"/>
      <c r="G322" s="41"/>
      <c r="H322" s="41"/>
      <c r="I322" s="41"/>
      <c r="J322" s="41"/>
      <c r="K322" s="41"/>
      <c r="L322" s="41"/>
      <c r="M322" s="41"/>
      <c r="N322" s="41"/>
      <c r="O322" s="39">
        <f t="shared" si="30"/>
        <v>0</v>
      </c>
      <c r="P322" s="39"/>
      <c r="Q322" s="41"/>
      <c r="R322" s="39">
        <f t="shared" si="31"/>
        <v>0</v>
      </c>
      <c r="S322" s="41"/>
      <c r="T322" s="41"/>
      <c r="U322" s="41"/>
      <c r="V322" s="41"/>
    </row>
    <row r="323" spans="1:22" s="74" customFormat="1" x14ac:dyDescent="0.25">
      <c r="A323" s="39">
        <v>19</v>
      </c>
      <c r="B323" s="41"/>
      <c r="C323" s="75">
        <v>1119</v>
      </c>
      <c r="D323" s="41"/>
      <c r="E323" s="41"/>
      <c r="F323" s="41"/>
      <c r="G323" s="41"/>
      <c r="H323" s="41"/>
      <c r="I323" s="41"/>
      <c r="J323" s="41"/>
      <c r="K323" s="41"/>
      <c r="L323" s="41"/>
      <c r="M323" s="41"/>
      <c r="N323" s="41"/>
      <c r="O323" s="39">
        <f t="shared" si="30"/>
        <v>0</v>
      </c>
      <c r="P323" s="39"/>
      <c r="Q323" s="41"/>
      <c r="R323" s="39">
        <f t="shared" si="31"/>
        <v>0</v>
      </c>
      <c r="S323" s="41"/>
      <c r="T323" s="41"/>
      <c r="U323" s="41"/>
      <c r="V323" s="41"/>
    </row>
    <row r="324" spans="1:22" s="74" customFormat="1" x14ac:dyDescent="0.25">
      <c r="A324" s="39">
        <v>20</v>
      </c>
      <c r="B324" s="41"/>
      <c r="C324" s="75">
        <v>1120</v>
      </c>
      <c r="D324" s="41"/>
      <c r="E324" s="41"/>
      <c r="F324" s="41"/>
      <c r="G324" s="41"/>
      <c r="H324" s="41"/>
      <c r="I324" s="41"/>
      <c r="J324" s="41"/>
      <c r="K324" s="41"/>
      <c r="L324" s="41"/>
      <c r="M324" s="41"/>
      <c r="N324" s="41"/>
      <c r="O324" s="39">
        <f t="shared" si="30"/>
        <v>0</v>
      </c>
      <c r="P324" s="39"/>
      <c r="Q324" s="41"/>
      <c r="R324" s="39">
        <f t="shared" si="31"/>
        <v>0</v>
      </c>
      <c r="S324" s="41"/>
      <c r="T324" s="41"/>
      <c r="U324" s="41"/>
      <c r="V324" s="41"/>
    </row>
    <row r="325" spans="1:22" s="74" customFormat="1" x14ac:dyDescent="0.25">
      <c r="A325" s="39">
        <v>21</v>
      </c>
      <c r="B325" s="41"/>
      <c r="C325" s="75">
        <v>1121</v>
      </c>
      <c r="D325" s="41"/>
      <c r="E325" s="41"/>
      <c r="F325" s="41"/>
      <c r="G325" s="41"/>
      <c r="H325" s="41"/>
      <c r="I325" s="41"/>
      <c r="J325" s="41"/>
      <c r="K325" s="41"/>
      <c r="L325" s="41"/>
      <c r="M325" s="41"/>
      <c r="N325" s="41"/>
      <c r="O325" s="39">
        <f t="shared" si="30"/>
        <v>0</v>
      </c>
      <c r="P325" s="39"/>
      <c r="Q325" s="41"/>
      <c r="R325" s="39">
        <f t="shared" si="31"/>
        <v>0</v>
      </c>
      <c r="S325" s="41"/>
      <c r="T325" s="41"/>
      <c r="U325" s="41"/>
      <c r="V325" s="41"/>
    </row>
    <row r="326" spans="1:22" s="74" customFormat="1" x14ac:dyDescent="0.25">
      <c r="A326" s="39">
        <v>22</v>
      </c>
      <c r="B326" s="41"/>
      <c r="C326" s="75">
        <v>1122</v>
      </c>
      <c r="D326" s="41"/>
      <c r="E326" s="41"/>
      <c r="F326" s="41"/>
      <c r="G326" s="41"/>
      <c r="H326" s="41"/>
      <c r="I326" s="41"/>
      <c r="J326" s="41"/>
      <c r="K326" s="41"/>
      <c r="L326" s="41"/>
      <c r="M326" s="41"/>
      <c r="N326" s="41"/>
      <c r="O326" s="39">
        <f t="shared" si="30"/>
        <v>0</v>
      </c>
      <c r="P326" s="39"/>
      <c r="Q326" s="41"/>
      <c r="R326" s="39">
        <f t="shared" si="31"/>
        <v>0</v>
      </c>
      <c r="S326" s="41"/>
      <c r="T326" s="41"/>
      <c r="U326" s="41"/>
      <c r="V326" s="41"/>
    </row>
    <row r="327" spans="1:22" s="74" customFormat="1" x14ac:dyDescent="0.25">
      <c r="A327" s="39">
        <v>23</v>
      </c>
      <c r="B327" s="41"/>
      <c r="C327" s="75">
        <v>1123</v>
      </c>
      <c r="D327" s="41"/>
      <c r="E327" s="41"/>
      <c r="F327" s="41"/>
      <c r="G327" s="41"/>
      <c r="H327" s="41"/>
      <c r="I327" s="41"/>
      <c r="J327" s="41"/>
      <c r="K327" s="41"/>
      <c r="L327" s="41"/>
      <c r="M327" s="41"/>
      <c r="N327" s="41"/>
      <c r="O327" s="39">
        <f t="shared" si="30"/>
        <v>0</v>
      </c>
      <c r="P327" s="39"/>
      <c r="Q327" s="41"/>
      <c r="R327" s="39">
        <f t="shared" si="31"/>
        <v>0</v>
      </c>
      <c r="S327" s="41"/>
      <c r="T327" s="41"/>
      <c r="U327" s="41"/>
      <c r="V327" s="41"/>
    </row>
    <row r="328" spans="1:22" ht="14.25" x14ac:dyDescent="0.2">
      <c r="A328" s="3" t="s">
        <v>184</v>
      </c>
      <c r="B328" s="2"/>
      <c r="C328" s="16" t="s">
        <v>184</v>
      </c>
      <c r="D328" s="2"/>
      <c r="E328" s="2"/>
      <c r="F328" s="2"/>
      <c r="G328" s="2"/>
      <c r="H328" s="2"/>
      <c r="I328" s="2"/>
      <c r="J328" s="2"/>
      <c r="K328" s="2"/>
      <c r="L328" s="2"/>
      <c r="M328" s="2"/>
      <c r="N328" s="2"/>
      <c r="O328" s="16">
        <f t="shared" si="30"/>
        <v>0</v>
      </c>
      <c r="P328" s="16"/>
      <c r="Q328" s="2"/>
      <c r="R328" s="16">
        <f t="shared" si="31"/>
        <v>0</v>
      </c>
      <c r="S328" s="2"/>
      <c r="T328" s="2"/>
      <c r="U328" s="2"/>
      <c r="V328" s="2"/>
    </row>
    <row r="329" spans="1:22" ht="14.25" x14ac:dyDescent="0.2">
      <c r="A329" s="22"/>
      <c r="B329" s="23"/>
      <c r="C329" s="36">
        <v>1500</v>
      </c>
      <c r="D329" s="23"/>
      <c r="E329" s="23"/>
      <c r="F329" s="23"/>
      <c r="G329" s="23"/>
      <c r="H329" s="23"/>
      <c r="I329" s="23"/>
      <c r="J329" s="23"/>
      <c r="K329" s="23"/>
      <c r="L329" s="23"/>
      <c r="M329" s="23"/>
      <c r="N329" s="23"/>
      <c r="O329" s="36">
        <f t="shared" ref="O329:V329" si="32">SUM(O15+O29+O54+O70+O92+O135+O177+O180+O204+O304)</f>
        <v>10284.192000000001</v>
      </c>
      <c r="P329" s="36">
        <f t="shared" si="32"/>
        <v>9200.7579999999998</v>
      </c>
      <c r="Q329" s="36">
        <f t="shared" si="32"/>
        <v>0</v>
      </c>
      <c r="R329" s="36">
        <f t="shared" si="32"/>
        <v>1003.18</v>
      </c>
      <c r="S329" s="36">
        <f t="shared" si="32"/>
        <v>1000</v>
      </c>
      <c r="T329" s="36">
        <f t="shared" si="32"/>
        <v>0</v>
      </c>
      <c r="U329" s="36">
        <f t="shared" si="32"/>
        <v>3.18</v>
      </c>
      <c r="V329" s="36">
        <f t="shared" si="32"/>
        <v>80.254000000000005</v>
      </c>
    </row>
    <row r="330" spans="1:22" ht="14.25" x14ac:dyDescent="0.2">
      <c r="O330" s="87">
        <v>10284.191999999999</v>
      </c>
    </row>
    <row r="331" spans="1:22" ht="14.25" x14ac:dyDescent="0.2">
      <c r="O331" s="87">
        <f>O330-O329</f>
        <v>0</v>
      </c>
    </row>
  </sheetData>
  <mergeCells count="45">
    <mergeCell ref="D304:N304"/>
    <mergeCell ref="D118:N118"/>
    <mergeCell ref="D135:N135"/>
    <mergeCell ref="D176:N176"/>
    <mergeCell ref="D177:N177"/>
    <mergeCell ref="D180:N180"/>
    <mergeCell ref="D204:N204"/>
    <mergeCell ref="D14:N14"/>
    <mergeCell ref="D15:N15"/>
    <mergeCell ref="D29:N29"/>
    <mergeCell ref="D54:N54"/>
    <mergeCell ref="D70:N70"/>
    <mergeCell ref="D92:N92"/>
    <mergeCell ref="N11:N12"/>
    <mergeCell ref="O11:O12"/>
    <mergeCell ref="P11:P12"/>
    <mergeCell ref="Q11:Q12"/>
    <mergeCell ref="R11:U11"/>
    <mergeCell ref="V11:V12"/>
    <mergeCell ref="O9:V10"/>
    <mergeCell ref="D10:E10"/>
    <mergeCell ref="F10:H10"/>
    <mergeCell ref="I10:L10"/>
    <mergeCell ref="D11:D12"/>
    <mergeCell ref="E11:E12"/>
    <mergeCell ref="F11:F12"/>
    <mergeCell ref="G11:G12"/>
    <mergeCell ref="H11:H12"/>
    <mergeCell ref="I11:I12"/>
    <mergeCell ref="C8:D8"/>
    <mergeCell ref="A9:A12"/>
    <mergeCell ref="B9:B12"/>
    <mergeCell ref="C9:C12"/>
    <mergeCell ref="D9:L9"/>
    <mergeCell ref="M9:N10"/>
    <mergeCell ref="J11:J12"/>
    <mergeCell ref="K11:K12"/>
    <mergeCell ref="L11:L12"/>
    <mergeCell ref="M11:M12"/>
    <mergeCell ref="A1:V1"/>
    <mergeCell ref="A2:V2"/>
    <mergeCell ref="D3:V3"/>
    <mergeCell ref="C4:D4"/>
    <mergeCell ref="C5:D5"/>
    <mergeCell ref="C7:D7"/>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2</vt:i4>
      </vt:variant>
    </vt:vector>
  </HeadingPairs>
  <TitlesOfParts>
    <vt:vector size="2" baseType="lpstr">
      <vt:lpstr>36-146р от 25.12.23</vt:lpstr>
      <vt:lpstr>40-157р от 24.05.24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Захарий Геннадьевич</dc:creator>
  <cp:lastModifiedBy>USER</cp:lastModifiedBy>
  <cp:lastPrinted>2018-02-09T05:05:02Z</cp:lastPrinted>
  <dcterms:created xsi:type="dcterms:W3CDTF">2017-10-02T12:05:49Z</dcterms:created>
  <dcterms:modified xsi:type="dcterms:W3CDTF">2024-07-03T07:29:40Z</dcterms:modified>
</cp:coreProperties>
</file>