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1560" yWindow="180" windowWidth="13305" windowHeight="12420" activeTab="1"/>
  </bookViews>
  <sheets>
    <sheet name="36-146р от 25.12.23" sheetId="5" r:id="rId1"/>
    <sheet name="40-157р от 24.05.24" sheetId="13" r:id="rId2"/>
  </sheets>
  <calcPr calcId="144525"/>
</workbook>
</file>

<file path=xl/calcChain.xml><?xml version="1.0" encoding="utf-8"?>
<calcChain xmlns="http://schemas.openxmlformats.org/spreadsheetml/2006/main">
  <c r="P55" i="13" l="1"/>
  <c r="P94" i="13"/>
  <c r="P24" i="13"/>
  <c r="R328" i="13" l="1"/>
  <c r="O328" i="13" s="1"/>
  <c r="R327" i="13"/>
  <c r="O327" i="13"/>
  <c r="R326" i="13"/>
  <c r="O326" i="13"/>
  <c r="R325" i="13"/>
  <c r="O325" i="13" s="1"/>
  <c r="R324" i="13"/>
  <c r="O324" i="13" s="1"/>
  <c r="R323" i="13"/>
  <c r="O323" i="13"/>
  <c r="R322" i="13"/>
  <c r="O322" i="13"/>
  <c r="R321" i="13"/>
  <c r="O321" i="13"/>
  <c r="R320" i="13"/>
  <c r="O320" i="13" s="1"/>
  <c r="R319" i="13"/>
  <c r="O319" i="13"/>
  <c r="R318" i="13"/>
  <c r="O318" i="13"/>
  <c r="R317" i="13"/>
  <c r="O317" i="13" s="1"/>
  <c r="R316" i="13"/>
  <c r="O316" i="13" s="1"/>
  <c r="R315" i="13"/>
  <c r="O315" i="13"/>
  <c r="R314" i="13"/>
  <c r="O314" i="13"/>
  <c r="R313" i="13"/>
  <c r="O313" i="13"/>
  <c r="R312" i="13"/>
  <c r="O312" i="13" s="1"/>
  <c r="R311" i="13"/>
  <c r="O311" i="13"/>
  <c r="R310" i="13"/>
  <c r="O310" i="13"/>
  <c r="R309" i="13"/>
  <c r="O309" i="13" s="1"/>
  <c r="R308" i="13"/>
  <c r="O308" i="13" s="1"/>
  <c r="R307" i="13"/>
  <c r="O307" i="13"/>
  <c r="R306" i="13"/>
  <c r="O306" i="13"/>
  <c r="R305" i="13"/>
  <c r="O305" i="13"/>
  <c r="V304" i="13"/>
  <c r="U304" i="13"/>
  <c r="T304" i="13"/>
  <c r="S304" i="13"/>
  <c r="Q304" i="13"/>
  <c r="P304" i="13"/>
  <c r="R303" i="13"/>
  <c r="O303" i="13" s="1"/>
  <c r="R302" i="13"/>
  <c r="O302" i="13"/>
  <c r="R301" i="13"/>
  <c r="O301" i="13"/>
  <c r="R300" i="13"/>
  <c r="O300" i="13"/>
  <c r="R299" i="13"/>
  <c r="O299" i="13" s="1"/>
  <c r="R298" i="13"/>
  <c r="O298" i="13"/>
  <c r="R297" i="13"/>
  <c r="O297" i="13"/>
  <c r="R296" i="13"/>
  <c r="O296" i="13" s="1"/>
  <c r="R295" i="13"/>
  <c r="O295" i="13" s="1"/>
  <c r="R294" i="13"/>
  <c r="O294" i="13"/>
  <c r="R293" i="13"/>
  <c r="O293" i="13"/>
  <c r="R292" i="13"/>
  <c r="O292" i="13"/>
  <c r="R291" i="13"/>
  <c r="O291" i="13" s="1"/>
  <c r="R290" i="13"/>
  <c r="O290" i="13"/>
  <c r="R289" i="13"/>
  <c r="O289" i="13"/>
  <c r="R288" i="13"/>
  <c r="O288" i="13" s="1"/>
  <c r="R287" i="13"/>
  <c r="O287" i="13" s="1"/>
  <c r="R286" i="13"/>
  <c r="O286" i="13"/>
  <c r="R285" i="13"/>
  <c r="O285" i="13"/>
  <c r="R284" i="13"/>
  <c r="O284" i="13"/>
  <c r="R283" i="13"/>
  <c r="O283" i="13" s="1"/>
  <c r="R282" i="13"/>
  <c r="O282" i="13"/>
  <c r="R281" i="13"/>
  <c r="O281" i="13"/>
  <c r="R280" i="13"/>
  <c r="O280" i="13" s="1"/>
  <c r="R279" i="13"/>
  <c r="O279" i="13" s="1"/>
  <c r="R278" i="13"/>
  <c r="O278" i="13"/>
  <c r="R277" i="13"/>
  <c r="O277" i="13"/>
  <c r="R276" i="13"/>
  <c r="O276" i="13"/>
  <c r="R275" i="13"/>
  <c r="O275" i="13" s="1"/>
  <c r="R274" i="13"/>
  <c r="O274" i="13"/>
  <c r="R273" i="13"/>
  <c r="O273" i="13"/>
  <c r="R272" i="13"/>
  <c r="O272" i="13" s="1"/>
  <c r="R271" i="13"/>
  <c r="O271" i="13" s="1"/>
  <c r="R270" i="13"/>
  <c r="O270" i="13"/>
  <c r="R269" i="13"/>
  <c r="O269" i="13"/>
  <c r="R268" i="13"/>
  <c r="O268" i="13"/>
  <c r="R267" i="13"/>
  <c r="O267" i="13" s="1"/>
  <c r="R266" i="13"/>
  <c r="O266" i="13"/>
  <c r="R265" i="13"/>
  <c r="O265" i="13"/>
  <c r="R264" i="13"/>
  <c r="O264" i="13" s="1"/>
  <c r="R263" i="13"/>
  <c r="O263" i="13" s="1"/>
  <c r="R262" i="13"/>
  <c r="O262" i="13"/>
  <c r="R261" i="13"/>
  <c r="O261" i="13"/>
  <c r="R260" i="13"/>
  <c r="O260" i="13"/>
  <c r="R259" i="13"/>
  <c r="O259" i="13" s="1"/>
  <c r="R258" i="13"/>
  <c r="O258" i="13"/>
  <c r="R257" i="13"/>
  <c r="O257" i="13"/>
  <c r="R256" i="13"/>
  <c r="O256" i="13" s="1"/>
  <c r="R255" i="13"/>
  <c r="O255" i="13" s="1"/>
  <c r="R254" i="13"/>
  <c r="O254" i="13"/>
  <c r="R253" i="13"/>
  <c r="O253" i="13"/>
  <c r="R252" i="13"/>
  <c r="O252" i="13"/>
  <c r="R251" i="13"/>
  <c r="O251" i="13" s="1"/>
  <c r="R250" i="13"/>
  <c r="O250" i="13"/>
  <c r="R249" i="13"/>
  <c r="O249" i="13"/>
  <c r="R248" i="13"/>
  <c r="O248" i="13" s="1"/>
  <c r="R247" i="13"/>
  <c r="O247" i="13" s="1"/>
  <c r="R246" i="13"/>
  <c r="O246" i="13"/>
  <c r="R245" i="13"/>
  <c r="O245" i="13"/>
  <c r="R244" i="13"/>
  <c r="O244" i="13"/>
  <c r="R243" i="13"/>
  <c r="O243" i="13" s="1"/>
  <c r="R242" i="13"/>
  <c r="O242" i="13"/>
  <c r="R241" i="13"/>
  <c r="O241" i="13"/>
  <c r="R240" i="13"/>
  <c r="O240" i="13" s="1"/>
  <c r="R239" i="13"/>
  <c r="O239" i="13" s="1"/>
  <c r="R238" i="13"/>
  <c r="O238" i="13"/>
  <c r="R237" i="13"/>
  <c r="O237" i="13"/>
  <c r="R236" i="13"/>
  <c r="O236" i="13"/>
  <c r="R235" i="13"/>
  <c r="O235" i="13" s="1"/>
  <c r="R234" i="13"/>
  <c r="O234" i="13"/>
  <c r="R233" i="13"/>
  <c r="O233" i="13"/>
  <c r="R232" i="13"/>
  <c r="O232" i="13" s="1"/>
  <c r="R231" i="13"/>
  <c r="O231" i="13" s="1"/>
  <c r="R230" i="13"/>
  <c r="O230" i="13"/>
  <c r="R229" i="13"/>
  <c r="O229" i="13"/>
  <c r="R228" i="13"/>
  <c r="O228" i="13"/>
  <c r="R227" i="13"/>
  <c r="O227" i="13" s="1"/>
  <c r="R226" i="13"/>
  <c r="O226" i="13"/>
  <c r="R225" i="13"/>
  <c r="O225" i="13"/>
  <c r="R224" i="13"/>
  <c r="O224" i="13" s="1"/>
  <c r="R223" i="13"/>
  <c r="O223" i="13" s="1"/>
  <c r="R222" i="13"/>
  <c r="O222" i="13"/>
  <c r="R221" i="13"/>
  <c r="O221" i="13"/>
  <c r="R220" i="13"/>
  <c r="O220" i="13"/>
  <c r="R219" i="13"/>
  <c r="O219" i="13" s="1"/>
  <c r="R218" i="13"/>
  <c r="O218" i="13"/>
  <c r="R217" i="13"/>
  <c r="O217" i="13"/>
  <c r="R216" i="13"/>
  <c r="O216" i="13" s="1"/>
  <c r="R215" i="13"/>
  <c r="O215" i="13" s="1"/>
  <c r="R214" i="13"/>
  <c r="O214" i="13"/>
  <c r="R213" i="13"/>
  <c r="O213" i="13"/>
  <c r="R212" i="13"/>
  <c r="O212" i="13"/>
  <c r="R211" i="13"/>
  <c r="O211" i="13" s="1"/>
  <c r="R210" i="13"/>
  <c r="O210" i="13"/>
  <c r="R209" i="13"/>
  <c r="O209" i="13"/>
  <c r="R208" i="13"/>
  <c r="O208" i="13" s="1"/>
  <c r="R207" i="13"/>
  <c r="O207" i="13" s="1"/>
  <c r="R206" i="13"/>
  <c r="O206" i="13"/>
  <c r="R205" i="13"/>
  <c r="R204" i="13" s="1"/>
  <c r="O205" i="13"/>
  <c r="V204" i="13"/>
  <c r="U204" i="13"/>
  <c r="T204" i="13"/>
  <c r="S204" i="13"/>
  <c r="Q204" i="13"/>
  <c r="P204" i="13"/>
  <c r="R203" i="13"/>
  <c r="O203" i="13" s="1"/>
  <c r="R202" i="13"/>
  <c r="O202" i="13" s="1"/>
  <c r="R201" i="13"/>
  <c r="O201" i="13"/>
  <c r="R200" i="13"/>
  <c r="O200" i="13"/>
  <c r="R199" i="13"/>
  <c r="O199" i="13"/>
  <c r="R198" i="13"/>
  <c r="O198" i="13" s="1"/>
  <c r="R197" i="13"/>
  <c r="O197" i="13"/>
  <c r="R196" i="13"/>
  <c r="O196" i="13"/>
  <c r="R195" i="13"/>
  <c r="O195" i="13" s="1"/>
  <c r="R194" i="13"/>
  <c r="O194" i="13" s="1"/>
  <c r="R193" i="13"/>
  <c r="O193" i="13"/>
  <c r="R192" i="13"/>
  <c r="O192" i="13"/>
  <c r="R191" i="13"/>
  <c r="O191" i="13"/>
  <c r="R190" i="13"/>
  <c r="O190" i="13" s="1"/>
  <c r="R189" i="13"/>
  <c r="O189" i="13"/>
  <c r="R188" i="13"/>
  <c r="O188" i="13"/>
  <c r="R187" i="13"/>
  <c r="O187" i="13" s="1"/>
  <c r="R186" i="13"/>
  <c r="O186" i="13" s="1"/>
  <c r="R185" i="13"/>
  <c r="O185" i="13"/>
  <c r="R184" i="13"/>
  <c r="O184" i="13"/>
  <c r="R183" i="13"/>
  <c r="O183" i="13"/>
  <c r="R182" i="13"/>
  <c r="O182" i="13" s="1"/>
  <c r="R181" i="13"/>
  <c r="R180" i="13" s="1"/>
  <c r="O181" i="13"/>
  <c r="V180" i="13"/>
  <c r="U180" i="13"/>
  <c r="T180" i="13"/>
  <c r="S180" i="13"/>
  <c r="Q180" i="13"/>
  <c r="P180" i="13"/>
  <c r="R179" i="13"/>
  <c r="O179" i="13"/>
  <c r="O178" i="13"/>
  <c r="O177" i="13" s="1"/>
  <c r="V177" i="13"/>
  <c r="U177" i="13"/>
  <c r="T177" i="13"/>
  <c r="S177" i="13"/>
  <c r="R177" i="13"/>
  <c r="Q177" i="13"/>
  <c r="P177" i="13"/>
  <c r="R175" i="13"/>
  <c r="O175" i="13"/>
  <c r="R174" i="13"/>
  <c r="O174" i="13"/>
  <c r="R173" i="13"/>
  <c r="O173" i="13"/>
  <c r="R172" i="13"/>
  <c r="O172" i="13"/>
  <c r="R171" i="13"/>
  <c r="O171" i="13" s="1"/>
  <c r="R170" i="13"/>
  <c r="O170" i="13"/>
  <c r="R169" i="13"/>
  <c r="O169" i="13"/>
  <c r="R168" i="13"/>
  <c r="O168" i="13" s="1"/>
  <c r="R167" i="13"/>
  <c r="O167" i="13"/>
  <c r="R166" i="13"/>
  <c r="O166" i="13"/>
  <c r="R165" i="13"/>
  <c r="O165" i="13"/>
  <c r="R164" i="13"/>
  <c r="O164" i="13"/>
  <c r="R163" i="13"/>
  <c r="O163" i="13" s="1"/>
  <c r="R162" i="13"/>
  <c r="O162" i="13"/>
  <c r="R161" i="13"/>
  <c r="O161" i="13"/>
  <c r="R160" i="13"/>
  <c r="O160" i="13" s="1"/>
  <c r="R159" i="13"/>
  <c r="O159" i="13"/>
  <c r="R158" i="13"/>
  <c r="O158" i="13"/>
  <c r="R157" i="13"/>
  <c r="O157" i="13"/>
  <c r="R156" i="13"/>
  <c r="O156" i="13"/>
  <c r="R155" i="13"/>
  <c r="O155" i="13" s="1"/>
  <c r="R154" i="13"/>
  <c r="O154" i="13"/>
  <c r="R153" i="13"/>
  <c r="O153" i="13"/>
  <c r="R152" i="13"/>
  <c r="O152" i="13" s="1"/>
  <c r="R151" i="13"/>
  <c r="O151" i="13"/>
  <c r="R150" i="13"/>
  <c r="O150" i="13"/>
  <c r="R149" i="13"/>
  <c r="O149" i="13"/>
  <c r="R148" i="13"/>
  <c r="O148" i="13"/>
  <c r="R147" i="13"/>
  <c r="O147" i="13" s="1"/>
  <c r="R146" i="13"/>
  <c r="O146" i="13"/>
  <c r="R145" i="13"/>
  <c r="O145" i="13"/>
  <c r="R144" i="13"/>
  <c r="O144" i="13" s="1"/>
  <c r="R143" i="13"/>
  <c r="O143" i="13"/>
  <c r="R142" i="13"/>
  <c r="O142" i="13"/>
  <c r="R141" i="13"/>
  <c r="O141" i="13"/>
  <c r="R140" i="13"/>
  <c r="O140" i="13"/>
  <c r="R139" i="13"/>
  <c r="O139" i="13" s="1"/>
  <c r="R138" i="13"/>
  <c r="R137" i="13"/>
  <c r="O137" i="13" s="1"/>
  <c r="R136" i="13"/>
  <c r="R135" i="13" s="1"/>
  <c r="V135" i="13"/>
  <c r="U135" i="13"/>
  <c r="T135" i="13"/>
  <c r="S135" i="13"/>
  <c r="Q135" i="13"/>
  <c r="P135" i="13"/>
  <c r="R117" i="13"/>
  <c r="O117" i="13" s="1"/>
  <c r="R116" i="13"/>
  <c r="O116" i="13"/>
  <c r="R115" i="13"/>
  <c r="O115" i="13" s="1"/>
  <c r="R114" i="13"/>
  <c r="O114" i="13" s="1"/>
  <c r="R113" i="13"/>
  <c r="O113" i="13"/>
  <c r="R112" i="13"/>
  <c r="O112" i="13"/>
  <c r="R111" i="13"/>
  <c r="O111" i="13" s="1"/>
  <c r="R110" i="13"/>
  <c r="O110" i="13" s="1"/>
  <c r="R109" i="13"/>
  <c r="O109" i="13" s="1"/>
  <c r="R108" i="13"/>
  <c r="O108" i="13"/>
  <c r="R107" i="13"/>
  <c r="O107" i="13" s="1"/>
  <c r="R106" i="13"/>
  <c r="O106" i="13" s="1"/>
  <c r="R105" i="13"/>
  <c r="O105" i="13"/>
  <c r="R104" i="13"/>
  <c r="O104" i="13"/>
  <c r="R103" i="13"/>
  <c r="O103" i="13" s="1"/>
  <c r="R102" i="13"/>
  <c r="O102" i="13" s="1"/>
  <c r="R101" i="13"/>
  <c r="O101" i="13" s="1"/>
  <c r="R100" i="13"/>
  <c r="O100" i="13"/>
  <c r="R99" i="13"/>
  <c r="O99" i="13" s="1"/>
  <c r="R98" i="13"/>
  <c r="O98" i="13" s="1"/>
  <c r="R97" i="13"/>
  <c r="O97" i="13"/>
  <c r="R96" i="13"/>
  <c r="O96" i="13"/>
  <c r="R95" i="13"/>
  <c r="O95" i="13" s="1"/>
  <c r="R94" i="13"/>
  <c r="O94" i="13" s="1"/>
  <c r="R93" i="13"/>
  <c r="O93" i="13" s="1"/>
  <c r="V92" i="13"/>
  <c r="U92" i="13"/>
  <c r="T92" i="13"/>
  <c r="S92" i="13"/>
  <c r="Q92" i="13"/>
  <c r="P92" i="13"/>
  <c r="R91" i="13"/>
  <c r="O91" i="13"/>
  <c r="R90" i="13"/>
  <c r="O90" i="13"/>
  <c r="R89" i="13"/>
  <c r="O89" i="13"/>
  <c r="R88" i="13"/>
  <c r="O88" i="13" s="1"/>
  <c r="R87" i="13"/>
  <c r="O87" i="13"/>
  <c r="R86" i="13"/>
  <c r="O86" i="13"/>
  <c r="R85" i="13"/>
  <c r="O85" i="13" s="1"/>
  <c r="R84" i="13"/>
  <c r="O84" i="13"/>
  <c r="R83" i="13"/>
  <c r="O83" i="13"/>
  <c r="R82" i="13"/>
  <c r="O82" i="13"/>
  <c r="R81" i="13"/>
  <c r="O81" i="13"/>
  <c r="R80" i="13"/>
  <c r="O80" i="13" s="1"/>
  <c r="R79" i="13"/>
  <c r="O79" i="13"/>
  <c r="R78" i="13"/>
  <c r="O78" i="13"/>
  <c r="R77" i="13"/>
  <c r="O77" i="13" s="1"/>
  <c r="R76" i="13"/>
  <c r="R75" i="13"/>
  <c r="O75" i="13"/>
  <c r="R74" i="13"/>
  <c r="O74" i="13" s="1"/>
  <c r="R73" i="13"/>
  <c r="O73" i="13" s="1"/>
  <c r="R72" i="13"/>
  <c r="O72" i="13" s="1"/>
  <c r="R71" i="13"/>
  <c r="R70" i="13" s="1"/>
  <c r="O71" i="13"/>
  <c r="V70" i="13"/>
  <c r="U70" i="13"/>
  <c r="T70" i="13"/>
  <c r="S70" i="13"/>
  <c r="Q70" i="13"/>
  <c r="P70" i="13"/>
  <c r="R69" i="13"/>
  <c r="O69" i="13"/>
  <c r="R68" i="13"/>
  <c r="O68" i="13" s="1"/>
  <c r="R67" i="13"/>
  <c r="O67" i="13" s="1"/>
  <c r="R66" i="13"/>
  <c r="O66" i="13"/>
  <c r="R65" i="13"/>
  <c r="O65" i="13" s="1"/>
  <c r="R64" i="13"/>
  <c r="O64" i="13" s="1"/>
  <c r="R63" i="13"/>
  <c r="O63" i="13"/>
  <c r="R62" i="13"/>
  <c r="O62" i="13"/>
  <c r="R61" i="13"/>
  <c r="P61" i="13"/>
  <c r="O61" i="13"/>
  <c r="R60" i="13"/>
  <c r="O60" i="13"/>
  <c r="R59" i="13"/>
  <c r="O59" i="13" s="1"/>
  <c r="R58" i="13"/>
  <c r="O58" i="13"/>
  <c r="R57" i="13"/>
  <c r="R54" i="13" s="1"/>
  <c r="R56" i="13"/>
  <c r="O56" i="13"/>
  <c r="R55" i="13"/>
  <c r="O55" i="13"/>
  <c r="V54" i="13"/>
  <c r="U54" i="13"/>
  <c r="T54" i="13"/>
  <c r="S54" i="13"/>
  <c r="Q54" i="13"/>
  <c r="P54" i="13"/>
  <c r="R45" i="13"/>
  <c r="O45" i="13" s="1"/>
  <c r="R44" i="13"/>
  <c r="O44" i="13"/>
  <c r="R43" i="13"/>
  <c r="O43" i="13"/>
  <c r="R42" i="13"/>
  <c r="O42" i="13"/>
  <c r="R41" i="13"/>
  <c r="O41" i="13" s="1"/>
  <c r="R40" i="13"/>
  <c r="O40" i="13" s="1"/>
  <c r="R39" i="13"/>
  <c r="O39" i="13"/>
  <c r="R38" i="13"/>
  <c r="O38" i="13" s="1"/>
  <c r="R37" i="13"/>
  <c r="O37" i="13" s="1"/>
  <c r="R36" i="13"/>
  <c r="O36" i="13"/>
  <c r="R35" i="13"/>
  <c r="O35" i="13"/>
  <c r="R34" i="13"/>
  <c r="O34" i="13"/>
  <c r="R33" i="13"/>
  <c r="O33" i="13" s="1"/>
  <c r="R32" i="13"/>
  <c r="O32" i="13" s="1"/>
  <c r="R31" i="13"/>
  <c r="O31" i="13"/>
  <c r="R30" i="13"/>
  <c r="R29" i="13" s="1"/>
  <c r="V29" i="13"/>
  <c r="U29" i="13"/>
  <c r="T29" i="13"/>
  <c r="S29" i="13"/>
  <c r="Q29" i="13"/>
  <c r="P29" i="13"/>
  <c r="R28" i="13"/>
  <c r="O28" i="13" s="1"/>
  <c r="R27" i="13"/>
  <c r="O27" i="13" s="1"/>
  <c r="R26" i="13"/>
  <c r="O26" i="13"/>
  <c r="R25" i="13"/>
  <c r="O25" i="13" s="1"/>
  <c r="R24" i="13"/>
  <c r="O24" i="13" s="1"/>
  <c r="R23" i="13"/>
  <c r="O23" i="13" s="1"/>
  <c r="R22" i="13"/>
  <c r="O22" i="13"/>
  <c r="J22" i="13"/>
  <c r="J24" i="13" s="1"/>
  <c r="R21" i="13"/>
  <c r="O21" i="13" s="1"/>
  <c r="J21" i="13"/>
  <c r="J55" i="13" s="1"/>
  <c r="R20" i="13"/>
  <c r="O20" i="13" s="1"/>
  <c r="R19" i="13"/>
  <c r="O19" i="13" s="1"/>
  <c r="R18" i="13"/>
  <c r="O18" i="13"/>
  <c r="R17" i="13"/>
  <c r="O17" i="13" s="1"/>
  <c r="R16" i="13"/>
  <c r="O16" i="13" s="1"/>
  <c r="V15" i="13"/>
  <c r="V329" i="13" s="1"/>
  <c r="U15" i="13"/>
  <c r="U329" i="13" s="1"/>
  <c r="T15" i="13"/>
  <c r="T329" i="13" s="1"/>
  <c r="S15" i="13"/>
  <c r="S329" i="13" s="1"/>
  <c r="Q15" i="13"/>
  <c r="Q329" i="13" s="1"/>
  <c r="P15" i="13"/>
  <c r="P55" i="5"/>
  <c r="O178" i="5"/>
  <c r="P329" i="13" l="1"/>
  <c r="O70" i="13"/>
  <c r="O204" i="13"/>
  <c r="J94" i="13"/>
  <c r="J178" i="13" s="1"/>
  <c r="J58" i="13"/>
  <c r="O180" i="13"/>
  <c r="O304" i="13"/>
  <c r="O92" i="13"/>
  <c r="O15" i="13"/>
  <c r="O57" i="13"/>
  <c r="O54" i="13" s="1"/>
  <c r="R92" i="13"/>
  <c r="O136" i="13"/>
  <c r="O135" i="13" s="1"/>
  <c r="O30" i="13"/>
  <c r="O29" i="13" s="1"/>
  <c r="R304" i="13"/>
  <c r="R15" i="13"/>
  <c r="R329" i="13" s="1"/>
  <c r="O329" i="13" l="1"/>
  <c r="O331" i="13" s="1"/>
  <c r="P61" i="5" l="1"/>
  <c r="R24" i="5" l="1"/>
  <c r="R328" i="5" l="1"/>
  <c r="O328" i="5" s="1"/>
  <c r="R327" i="5"/>
  <c r="O327" i="5" s="1"/>
  <c r="R326" i="5"/>
  <c r="O326" i="5" s="1"/>
  <c r="R325" i="5"/>
  <c r="O325" i="5" s="1"/>
  <c r="R324" i="5"/>
  <c r="O324" i="5" s="1"/>
  <c r="R323" i="5"/>
  <c r="O323" i="5" s="1"/>
  <c r="R322" i="5"/>
  <c r="O322" i="5" s="1"/>
  <c r="R321" i="5"/>
  <c r="O321" i="5" s="1"/>
  <c r="R320" i="5"/>
  <c r="O320" i="5" s="1"/>
  <c r="R319" i="5"/>
  <c r="O319" i="5" s="1"/>
  <c r="R318" i="5"/>
  <c r="O318" i="5" s="1"/>
  <c r="R317" i="5"/>
  <c r="O317" i="5" s="1"/>
  <c r="R316" i="5"/>
  <c r="O316" i="5" s="1"/>
  <c r="R315" i="5"/>
  <c r="O315" i="5" s="1"/>
  <c r="R314" i="5"/>
  <c r="O314" i="5" s="1"/>
  <c r="R313" i="5"/>
  <c r="O313" i="5" s="1"/>
  <c r="R312" i="5"/>
  <c r="O312" i="5" s="1"/>
  <c r="R311" i="5"/>
  <c r="O311" i="5" s="1"/>
  <c r="R310" i="5"/>
  <c r="O310" i="5" s="1"/>
  <c r="R309" i="5"/>
  <c r="O309" i="5" s="1"/>
  <c r="R308" i="5"/>
  <c r="O308" i="5" s="1"/>
  <c r="R307" i="5"/>
  <c r="O307" i="5" s="1"/>
  <c r="R306" i="5"/>
  <c r="O306" i="5" s="1"/>
  <c r="R305" i="5"/>
  <c r="O305" i="5" s="1"/>
  <c r="V304" i="5"/>
  <c r="U304" i="5"/>
  <c r="T304" i="5"/>
  <c r="S304" i="5"/>
  <c r="R304" i="5"/>
  <c r="Q304" i="5"/>
  <c r="P304" i="5"/>
  <c r="R303" i="5"/>
  <c r="O303" i="5" s="1"/>
  <c r="R302" i="5"/>
  <c r="O302" i="5" s="1"/>
  <c r="R301" i="5"/>
  <c r="O301" i="5" s="1"/>
  <c r="R300" i="5"/>
  <c r="O300" i="5" s="1"/>
  <c r="R299" i="5"/>
  <c r="O299" i="5" s="1"/>
  <c r="R298" i="5"/>
  <c r="O298" i="5" s="1"/>
  <c r="R297" i="5"/>
  <c r="O297" i="5" s="1"/>
  <c r="R296" i="5"/>
  <c r="O296" i="5" s="1"/>
  <c r="R295" i="5"/>
  <c r="O295" i="5" s="1"/>
  <c r="R294" i="5"/>
  <c r="O294" i="5" s="1"/>
  <c r="R293" i="5"/>
  <c r="O293" i="5" s="1"/>
  <c r="R292" i="5"/>
  <c r="O292" i="5" s="1"/>
  <c r="R291" i="5"/>
  <c r="O291" i="5" s="1"/>
  <c r="R290" i="5"/>
  <c r="O290" i="5" s="1"/>
  <c r="R289" i="5"/>
  <c r="O289" i="5" s="1"/>
  <c r="R288" i="5"/>
  <c r="O288" i="5" s="1"/>
  <c r="R287" i="5"/>
  <c r="O287" i="5" s="1"/>
  <c r="R286" i="5"/>
  <c r="O286" i="5" s="1"/>
  <c r="R285" i="5"/>
  <c r="O285" i="5" s="1"/>
  <c r="R284" i="5"/>
  <c r="O284" i="5" s="1"/>
  <c r="R283" i="5"/>
  <c r="O283" i="5" s="1"/>
  <c r="R282" i="5"/>
  <c r="O282" i="5" s="1"/>
  <c r="R281" i="5"/>
  <c r="O281" i="5" s="1"/>
  <c r="R280" i="5"/>
  <c r="O280" i="5" s="1"/>
  <c r="R279" i="5"/>
  <c r="O279" i="5" s="1"/>
  <c r="R278" i="5"/>
  <c r="O278" i="5" s="1"/>
  <c r="R277" i="5"/>
  <c r="O277" i="5" s="1"/>
  <c r="R276" i="5"/>
  <c r="O276" i="5" s="1"/>
  <c r="R275" i="5"/>
  <c r="O275" i="5" s="1"/>
  <c r="R274" i="5"/>
  <c r="O274" i="5" s="1"/>
  <c r="R273" i="5"/>
  <c r="O273" i="5" s="1"/>
  <c r="R272" i="5"/>
  <c r="O272" i="5" s="1"/>
  <c r="R271" i="5"/>
  <c r="O271" i="5" s="1"/>
  <c r="R270" i="5"/>
  <c r="O270" i="5" s="1"/>
  <c r="R269" i="5"/>
  <c r="O269" i="5" s="1"/>
  <c r="R268" i="5"/>
  <c r="O268" i="5" s="1"/>
  <c r="R267" i="5"/>
  <c r="O267" i="5" s="1"/>
  <c r="R266" i="5"/>
  <c r="O266" i="5" s="1"/>
  <c r="R265" i="5"/>
  <c r="O265" i="5" s="1"/>
  <c r="R264" i="5"/>
  <c r="O264" i="5" s="1"/>
  <c r="R263" i="5"/>
  <c r="O263" i="5" s="1"/>
  <c r="R262" i="5"/>
  <c r="O262" i="5" s="1"/>
  <c r="R261" i="5"/>
  <c r="O261" i="5" s="1"/>
  <c r="R260" i="5"/>
  <c r="O260" i="5" s="1"/>
  <c r="R259" i="5"/>
  <c r="O259" i="5" s="1"/>
  <c r="R258" i="5"/>
  <c r="O258" i="5" s="1"/>
  <c r="R257" i="5"/>
  <c r="O257" i="5" s="1"/>
  <c r="R256" i="5"/>
  <c r="O256" i="5" s="1"/>
  <c r="R255" i="5"/>
  <c r="O255" i="5" s="1"/>
  <c r="R254" i="5"/>
  <c r="O254" i="5" s="1"/>
  <c r="R253" i="5"/>
  <c r="O253" i="5" s="1"/>
  <c r="R252" i="5"/>
  <c r="O252" i="5" s="1"/>
  <c r="R251" i="5"/>
  <c r="O251" i="5" s="1"/>
  <c r="R250" i="5"/>
  <c r="O250" i="5" s="1"/>
  <c r="R249" i="5"/>
  <c r="O249" i="5" s="1"/>
  <c r="R248" i="5"/>
  <c r="O248" i="5" s="1"/>
  <c r="R247" i="5"/>
  <c r="O247" i="5"/>
  <c r="R246" i="5"/>
  <c r="O246" i="5"/>
  <c r="R245" i="5"/>
  <c r="O245" i="5"/>
  <c r="R244" i="5"/>
  <c r="O244" i="5"/>
  <c r="R243" i="5"/>
  <c r="O243" i="5"/>
  <c r="R242" i="5"/>
  <c r="O242" i="5" s="1"/>
  <c r="O204" i="5" s="1"/>
  <c r="R241" i="5"/>
  <c r="O241" i="5"/>
  <c r="R240" i="5"/>
  <c r="O240" i="5"/>
  <c r="R239" i="5"/>
  <c r="O239" i="5"/>
  <c r="R238" i="5"/>
  <c r="O238" i="5"/>
  <c r="R237" i="5"/>
  <c r="O237" i="5"/>
  <c r="R236" i="5"/>
  <c r="O236" i="5"/>
  <c r="R235" i="5"/>
  <c r="O235" i="5"/>
  <c r="R234" i="5"/>
  <c r="O234" i="5"/>
  <c r="R233" i="5"/>
  <c r="O233" i="5"/>
  <c r="R232" i="5"/>
  <c r="O232" i="5"/>
  <c r="R231" i="5"/>
  <c r="O231" i="5"/>
  <c r="R230" i="5"/>
  <c r="O230" i="5"/>
  <c r="R229" i="5"/>
  <c r="O229" i="5"/>
  <c r="R228" i="5"/>
  <c r="O228" i="5"/>
  <c r="R227" i="5"/>
  <c r="O227" i="5"/>
  <c r="R226" i="5"/>
  <c r="O226" i="5"/>
  <c r="R225" i="5"/>
  <c r="O225" i="5"/>
  <c r="R224" i="5"/>
  <c r="O224" i="5"/>
  <c r="R223" i="5"/>
  <c r="O223" i="5"/>
  <c r="R222" i="5"/>
  <c r="O222" i="5"/>
  <c r="R221" i="5"/>
  <c r="O221" i="5"/>
  <c r="R220" i="5"/>
  <c r="O220" i="5"/>
  <c r="R219" i="5"/>
  <c r="O219" i="5"/>
  <c r="R218" i="5"/>
  <c r="O218" i="5"/>
  <c r="R217" i="5"/>
  <c r="O217" i="5"/>
  <c r="R216" i="5"/>
  <c r="O216" i="5"/>
  <c r="R215" i="5"/>
  <c r="O215" i="5"/>
  <c r="R214" i="5"/>
  <c r="O214" i="5"/>
  <c r="R213" i="5"/>
  <c r="O213" i="5"/>
  <c r="R212" i="5"/>
  <c r="O212" i="5"/>
  <c r="R211" i="5"/>
  <c r="O211" i="5"/>
  <c r="R210" i="5"/>
  <c r="O210" i="5"/>
  <c r="R209" i="5"/>
  <c r="O209" i="5"/>
  <c r="R208" i="5"/>
  <c r="O208" i="5"/>
  <c r="R207" i="5"/>
  <c r="O207" i="5"/>
  <c r="R206" i="5"/>
  <c r="O206" i="5"/>
  <c r="R205" i="5"/>
  <c r="O205" i="5"/>
  <c r="V204" i="5"/>
  <c r="U204" i="5"/>
  <c r="T204" i="5"/>
  <c r="S204" i="5"/>
  <c r="Q204" i="5"/>
  <c r="P204" i="5"/>
  <c r="R203" i="5"/>
  <c r="O203" i="5"/>
  <c r="R202" i="5"/>
  <c r="O202" i="5"/>
  <c r="R201" i="5"/>
  <c r="O201" i="5"/>
  <c r="R200" i="5"/>
  <c r="O200" i="5"/>
  <c r="R199" i="5"/>
  <c r="O199" i="5"/>
  <c r="R198" i="5"/>
  <c r="O198" i="5"/>
  <c r="R197" i="5"/>
  <c r="O197" i="5"/>
  <c r="R196" i="5"/>
  <c r="O196" i="5"/>
  <c r="R195" i="5"/>
  <c r="O195" i="5"/>
  <c r="R194" i="5"/>
  <c r="O194" i="5"/>
  <c r="R193" i="5"/>
  <c r="O193" i="5"/>
  <c r="R192" i="5"/>
  <c r="O192" i="5"/>
  <c r="R191" i="5"/>
  <c r="O191" i="5"/>
  <c r="R190" i="5"/>
  <c r="O190" i="5"/>
  <c r="R189" i="5"/>
  <c r="O189" i="5"/>
  <c r="R188" i="5"/>
  <c r="O188" i="5"/>
  <c r="R187" i="5"/>
  <c r="O187" i="5"/>
  <c r="R186" i="5"/>
  <c r="O186" i="5"/>
  <c r="R185" i="5"/>
  <c r="O185" i="5"/>
  <c r="R184" i="5"/>
  <c r="O184" i="5"/>
  <c r="R183" i="5"/>
  <c r="O183" i="5"/>
  <c r="R182" i="5"/>
  <c r="O182" i="5"/>
  <c r="R181" i="5"/>
  <c r="O181" i="5"/>
  <c r="V180" i="5"/>
  <c r="U180" i="5"/>
  <c r="T180" i="5"/>
  <c r="S180" i="5"/>
  <c r="R180" i="5"/>
  <c r="Q180" i="5"/>
  <c r="P180" i="5"/>
  <c r="O180" i="5"/>
  <c r="R179" i="5"/>
  <c r="O179" i="5"/>
  <c r="O177" i="5"/>
  <c r="V177" i="5"/>
  <c r="U177" i="5"/>
  <c r="T177" i="5"/>
  <c r="S177" i="5"/>
  <c r="R177" i="5"/>
  <c r="Q177" i="5"/>
  <c r="P177" i="5"/>
  <c r="R175" i="5"/>
  <c r="O175" i="5" s="1"/>
  <c r="R174" i="5"/>
  <c r="O174" i="5" s="1"/>
  <c r="R173" i="5"/>
  <c r="O173" i="5" s="1"/>
  <c r="R172" i="5"/>
  <c r="O172" i="5" s="1"/>
  <c r="R171" i="5"/>
  <c r="O171" i="5" s="1"/>
  <c r="R170" i="5"/>
  <c r="O170" i="5" s="1"/>
  <c r="R169" i="5"/>
  <c r="O169" i="5" s="1"/>
  <c r="R168" i="5"/>
  <c r="O168" i="5" s="1"/>
  <c r="R167" i="5"/>
  <c r="O167" i="5" s="1"/>
  <c r="R166" i="5"/>
  <c r="O166" i="5" s="1"/>
  <c r="R165" i="5"/>
  <c r="O165" i="5" s="1"/>
  <c r="R164" i="5"/>
  <c r="O164" i="5" s="1"/>
  <c r="R163" i="5"/>
  <c r="O163" i="5" s="1"/>
  <c r="R162" i="5"/>
  <c r="O162" i="5" s="1"/>
  <c r="R161" i="5"/>
  <c r="O161" i="5" s="1"/>
  <c r="R160" i="5"/>
  <c r="O160" i="5" s="1"/>
  <c r="R159" i="5"/>
  <c r="O159" i="5" s="1"/>
  <c r="R158" i="5"/>
  <c r="O158" i="5" s="1"/>
  <c r="R157" i="5"/>
  <c r="O157" i="5" s="1"/>
  <c r="R156" i="5"/>
  <c r="O156" i="5" s="1"/>
  <c r="R155" i="5"/>
  <c r="O155" i="5" s="1"/>
  <c r="R154" i="5"/>
  <c r="O154" i="5" s="1"/>
  <c r="R153" i="5"/>
  <c r="O153" i="5" s="1"/>
  <c r="R152" i="5"/>
  <c r="O152" i="5" s="1"/>
  <c r="R151" i="5"/>
  <c r="O151" i="5" s="1"/>
  <c r="R150" i="5"/>
  <c r="O150" i="5" s="1"/>
  <c r="R149" i="5"/>
  <c r="O149" i="5" s="1"/>
  <c r="R148" i="5"/>
  <c r="O148" i="5" s="1"/>
  <c r="R147" i="5"/>
  <c r="O147" i="5" s="1"/>
  <c r="R146" i="5"/>
  <c r="O146" i="5" s="1"/>
  <c r="R145" i="5"/>
  <c r="O145" i="5" s="1"/>
  <c r="R144" i="5"/>
  <c r="O144" i="5" s="1"/>
  <c r="R143" i="5"/>
  <c r="O143" i="5" s="1"/>
  <c r="R142" i="5"/>
  <c r="O142" i="5" s="1"/>
  <c r="R141" i="5"/>
  <c r="O141" i="5" s="1"/>
  <c r="R140" i="5"/>
  <c r="O140" i="5" s="1"/>
  <c r="R139" i="5"/>
  <c r="O139" i="5" s="1"/>
  <c r="O135" i="5" s="1"/>
  <c r="R138" i="5"/>
  <c r="R135" i="5" s="1"/>
  <c r="R137" i="5"/>
  <c r="O137" i="5"/>
  <c r="R136" i="5"/>
  <c r="O136" i="5"/>
  <c r="V135" i="5"/>
  <c r="U135" i="5"/>
  <c r="T135" i="5"/>
  <c r="S135" i="5"/>
  <c r="Q135" i="5"/>
  <c r="P135" i="5"/>
  <c r="R117" i="5"/>
  <c r="O117" i="5"/>
  <c r="R116" i="5"/>
  <c r="O116" i="5"/>
  <c r="R115" i="5"/>
  <c r="O115" i="5"/>
  <c r="R114" i="5"/>
  <c r="O114" i="5"/>
  <c r="R113" i="5"/>
  <c r="O113" i="5"/>
  <c r="R112" i="5"/>
  <c r="O112" i="5"/>
  <c r="R111" i="5"/>
  <c r="O111" i="5"/>
  <c r="R110" i="5"/>
  <c r="O110" i="5"/>
  <c r="R109" i="5"/>
  <c r="O109" i="5"/>
  <c r="R108" i="5"/>
  <c r="O108" i="5"/>
  <c r="R107" i="5"/>
  <c r="O107" i="5"/>
  <c r="R106" i="5"/>
  <c r="O106" i="5"/>
  <c r="R105" i="5"/>
  <c r="O105" i="5"/>
  <c r="R104" i="5"/>
  <c r="O104" i="5"/>
  <c r="R103" i="5"/>
  <c r="O103" i="5"/>
  <c r="R102" i="5"/>
  <c r="O102" i="5"/>
  <c r="R101" i="5"/>
  <c r="O101" i="5"/>
  <c r="R100" i="5"/>
  <c r="O100" i="5"/>
  <c r="R99" i="5"/>
  <c r="O99" i="5"/>
  <c r="R98" i="5"/>
  <c r="O98" i="5"/>
  <c r="R97" i="5"/>
  <c r="O97" i="5"/>
  <c r="R96" i="5"/>
  <c r="O96" i="5"/>
  <c r="R95" i="5"/>
  <c r="O95" i="5"/>
  <c r="R94" i="5"/>
  <c r="O94" i="5" s="1"/>
  <c r="O92" i="5" s="1"/>
  <c r="R93" i="5"/>
  <c r="O93" i="5"/>
  <c r="V92" i="5"/>
  <c r="U92" i="5"/>
  <c r="T92" i="5"/>
  <c r="S92" i="5"/>
  <c r="R92" i="5"/>
  <c r="Q92" i="5"/>
  <c r="R91" i="5"/>
  <c r="O91" i="5"/>
  <c r="R90" i="5"/>
  <c r="O90" i="5"/>
  <c r="R89" i="5"/>
  <c r="O89" i="5"/>
  <c r="R88" i="5"/>
  <c r="O88" i="5"/>
  <c r="R87" i="5"/>
  <c r="O87" i="5"/>
  <c r="R86" i="5"/>
  <c r="O86" i="5"/>
  <c r="R85" i="5"/>
  <c r="O85" i="5"/>
  <c r="R84" i="5"/>
  <c r="O84" i="5"/>
  <c r="R83" i="5"/>
  <c r="O83" i="5"/>
  <c r="R82" i="5"/>
  <c r="O82" i="5"/>
  <c r="R81" i="5"/>
  <c r="O81" i="5"/>
  <c r="R80" i="5"/>
  <c r="O80" i="5"/>
  <c r="R79" i="5"/>
  <c r="O79" i="5"/>
  <c r="R78" i="5"/>
  <c r="O78" i="5"/>
  <c r="R77" i="5"/>
  <c r="O77" i="5"/>
  <c r="R76" i="5"/>
  <c r="R75" i="5"/>
  <c r="O75" i="5" s="1"/>
  <c r="R74" i="5"/>
  <c r="O74" i="5" s="1"/>
  <c r="R73" i="5"/>
  <c r="O73" i="5" s="1"/>
  <c r="R72" i="5"/>
  <c r="O72" i="5" s="1"/>
  <c r="R71" i="5"/>
  <c r="O71" i="5" s="1"/>
  <c r="V70" i="5"/>
  <c r="U70" i="5"/>
  <c r="T70" i="5"/>
  <c r="S70" i="5"/>
  <c r="R70" i="5"/>
  <c r="Q70" i="5"/>
  <c r="P70" i="5"/>
  <c r="R69" i="5"/>
  <c r="O69" i="5" s="1"/>
  <c r="R68" i="5"/>
  <c r="O68" i="5" s="1"/>
  <c r="R67" i="5"/>
  <c r="O67" i="5" s="1"/>
  <c r="R66" i="5"/>
  <c r="O66" i="5" s="1"/>
  <c r="R65" i="5"/>
  <c r="O65" i="5" s="1"/>
  <c r="R64" i="5"/>
  <c r="O64" i="5" s="1"/>
  <c r="R63" i="5"/>
  <c r="O63" i="5" s="1"/>
  <c r="R62" i="5"/>
  <c r="O62" i="5" s="1"/>
  <c r="R61" i="5"/>
  <c r="O61" i="5"/>
  <c r="R60" i="5"/>
  <c r="O60" i="5"/>
  <c r="R59" i="5"/>
  <c r="O59" i="5"/>
  <c r="R58" i="5"/>
  <c r="O58" i="5"/>
  <c r="R57" i="5"/>
  <c r="O57" i="5" s="1"/>
  <c r="R56" i="5"/>
  <c r="O56" i="5" s="1"/>
  <c r="R55" i="5"/>
  <c r="O55" i="5"/>
  <c r="V54" i="5"/>
  <c r="U54" i="5"/>
  <c r="T54" i="5"/>
  <c r="S54" i="5"/>
  <c r="R54" i="5"/>
  <c r="Q54" i="5"/>
  <c r="P54" i="5"/>
  <c r="R45" i="5"/>
  <c r="O45" i="5" s="1"/>
  <c r="R44" i="5"/>
  <c r="O44" i="5" s="1"/>
  <c r="R43" i="5"/>
  <c r="O43" i="5" s="1"/>
  <c r="R42" i="5"/>
  <c r="O42" i="5" s="1"/>
  <c r="R41" i="5"/>
  <c r="O41" i="5" s="1"/>
  <c r="R40" i="5"/>
  <c r="O40" i="5" s="1"/>
  <c r="R39" i="5"/>
  <c r="O39" i="5" s="1"/>
  <c r="R38" i="5"/>
  <c r="O38" i="5" s="1"/>
  <c r="R37" i="5"/>
  <c r="O37" i="5" s="1"/>
  <c r="R36" i="5"/>
  <c r="O36" i="5" s="1"/>
  <c r="R35" i="5"/>
  <c r="O35" i="5" s="1"/>
  <c r="R34" i="5"/>
  <c r="O34" i="5" s="1"/>
  <c r="R33" i="5"/>
  <c r="O33" i="5" s="1"/>
  <c r="R32" i="5"/>
  <c r="O32" i="5" s="1"/>
  <c r="R31" i="5"/>
  <c r="O31" i="5" s="1"/>
  <c r="R30" i="5"/>
  <c r="O30" i="5" s="1"/>
  <c r="V29" i="5"/>
  <c r="U29" i="5"/>
  <c r="T29" i="5"/>
  <c r="S29" i="5"/>
  <c r="R29" i="5"/>
  <c r="Q29" i="5"/>
  <c r="P29" i="5"/>
  <c r="R28" i="5"/>
  <c r="O28" i="5" s="1"/>
  <c r="R27" i="5"/>
  <c r="O27" i="5" s="1"/>
  <c r="R26" i="5"/>
  <c r="O26" i="5" s="1"/>
  <c r="R25" i="5"/>
  <c r="O25" i="5" s="1"/>
  <c r="O24" i="5"/>
  <c r="P15" i="5"/>
  <c r="R23" i="5"/>
  <c r="O23" i="5"/>
  <c r="R22" i="5"/>
  <c r="O22" i="5"/>
  <c r="J22" i="5"/>
  <c r="J24" i="5" s="1"/>
  <c r="R21" i="5"/>
  <c r="O21" i="5" s="1"/>
  <c r="J21" i="5"/>
  <c r="J55" i="5" s="1"/>
  <c r="R20" i="5"/>
  <c r="O20" i="5"/>
  <c r="R19" i="5"/>
  <c r="O19" i="5"/>
  <c r="R18" i="5"/>
  <c r="O18" i="5"/>
  <c r="R17" i="5"/>
  <c r="O17" i="5"/>
  <c r="R16" i="5"/>
  <c r="O16" i="5"/>
  <c r="V15" i="5"/>
  <c r="U15" i="5"/>
  <c r="U329" i="5" s="1"/>
  <c r="T15" i="5"/>
  <c r="S15" i="5"/>
  <c r="S329" i="5" s="1"/>
  <c r="Q15" i="5"/>
  <c r="Q329" i="5" s="1"/>
  <c r="O54" i="5" l="1"/>
  <c r="J94" i="5"/>
  <c r="J178" i="5" s="1"/>
  <c r="J58" i="5"/>
  <c r="O15" i="5"/>
  <c r="O29" i="5"/>
  <c r="O70" i="5"/>
  <c r="R15" i="5"/>
  <c r="T329" i="5"/>
  <c r="V329" i="5"/>
  <c r="P92" i="5"/>
  <c r="P329" i="5" s="1"/>
  <c r="R204" i="5"/>
  <c r="O304" i="5"/>
  <c r="O329" i="5" l="1"/>
  <c r="O331" i="5" s="1"/>
  <c r="R329" i="5"/>
</calcChain>
</file>

<file path=xl/sharedStrings.xml><?xml version="1.0" encoding="utf-8"?>
<sst xmlns="http://schemas.openxmlformats.org/spreadsheetml/2006/main" count="1746" uniqueCount="532">
  <si>
    <t>№</t>
  </si>
  <si>
    <t>Составление и рассмотрение проекта бюджета поселения, утверждение и исполнение бюджета поселения, осуществление контроля за его исполнением, составление и утверждение отчета об исполнении бюджета поселения</t>
  </si>
  <si>
    <t>Установление, изменение и отмена местных налогов и сборов поселения</t>
  </si>
  <si>
    <t>Владение, пользование и распоряжение имуществом, находящимся в муниципальной собственности поселения</t>
  </si>
  <si>
    <t>Обеспечение первичных мер пожарной безопасности в границах населенных пунктов поселения</t>
  </si>
  <si>
    <t>Создание условий для обеспечения жителей поселения услугами связи, общественного питания, торговли и бытового обслуживания</t>
  </si>
  <si>
    <t>Создание условий для организации досуга и обеспечения жителей поселения услугами организаций культуры</t>
  </si>
  <si>
    <t>Обеспечение условий для развития на территории поселения физической культуры, школьного спорта и массового спорта, организация проведения официальных физкультурно-оздоровительных и спортивных мероприятий поселения</t>
  </si>
  <si>
    <t>Формирование архивных фондов поселения</t>
  </si>
  <si>
    <t>Утверждение правил благоустройства территории поселения, устанавливающих в том числе требования по содержанию зданий (включая жилые дома), сооружений и земельных участков, на которых они расположены, к внешнему виду фасадов и ограждений соответствующих зданий и сооружений, перечень работ по благоустройству и периодичность их выполнения; установление порядка участия собственников зданий (помещений в них) и сооружений в благоустройстве прилегающих территорий; организация благоустройства территории поселения (включая освещение улиц, озеленение территории, установку указателей с наименованиями улиц и номерами домов, размещение и содержание малых архитектурных форм</t>
  </si>
  <si>
    <t>Присвоение адресов объектам адресации, изменение, аннулирование адресов, присвоение наименований элементам улично-дорожной сети (за исключением автомобильных дорог федерального значения, автомобильных дорог регионального или межмуниципального значения, местного значения муниципального района), наименований элементам планировочной структуры в границах поселения, изменение, аннулирование таких наименований, размещение информации в государственном адресном реестре</t>
  </si>
  <si>
    <t>Содействие в развитии сельскохозяйственного производства, создание условий для развития малого и среднего предпринимательства</t>
  </si>
  <si>
    <t>Организация и осуществление мероприятий по работе с детьми и молодежью в поселении</t>
  </si>
  <si>
    <t>Оказание поддержки гражданам и их объединениям, участвующим в охране общественного порядка, создание условий для деятельности народных дружин</t>
  </si>
  <si>
    <t>Организация в границах поселения электро-, тепло-, газо- и водоснабжения населения, водоотведения, снабжения населения топливом в пределах полномочий, установленных законодательством Российской Федерации</t>
  </si>
  <si>
    <t>Дорожная деятельность в отношении автомобильных дорог местного значения в границах населенных пунктов поселения и обеспечение безопасности дорожного движения на них, включая создание и обеспечение функционирования парковок (парковочных мест), осуществление муниципального контроля за сохранностью автомобильных дорог местного значения в границах населенных пунктов поселения,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</si>
  <si>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Обеспечение проживающих в поселении и нуждающихся в жилых помещениях малоимущих граждан жилыми помещениями, организация строительства и содержания муниципального жилищного фонда, создание условий для жилищного строительства, осуществление муниципального жилищного контроля, а также иных полномочий органов местного самоуправления в соответствии с жилищным законодательством</t>
  </si>
  <si>
    <t>Создание условий для предоставления транспортных услуг населению и организация транспортного обслуживания населения в границах поселения</t>
  </si>
  <si>
    <t>Участие в профилактике терроризма и экстремизма, а также в минимизации и (или) ликвидации последствий проявлений терроризма и экстремизма в границах поселения</t>
  </si>
  <si>
    <t>Создание условий для реализации мер, направленных на укрепление межнационального и межконфессионального согласия, сохранение и развитие языков и культуры народов Российской Федерации, проживающих на территории поселения, социальную и культурную адаптацию мигрантов, профилактику межнациональных (межэтнических) конфликтов</t>
  </si>
  <si>
    <t>Участие в предупреждении и ликвидации последствий чрезвычайных ситуаций в границах поселения</t>
  </si>
  <si>
    <t>Организация библиотечного обслуживания населения, комплектование и обеспечение сохранности библиотечных фондов библиотек поселения</t>
  </si>
  <si>
    <t>Сохранение, использование и популяризация объектов культурного наследия (памятников истории и культуры), находящихся в собственности поселения, охрана объектов культурного наследия (памятников истории и культуры) местного (муниципального) значения, расположенных на территории поселения</t>
  </si>
  <si>
    <t>Создание условий для развития местного традиционного народного художественного творчества, участие в сохранении, возрождении и развитии народных художественных промыслов в поселении</t>
  </si>
  <si>
    <t>Создание условий для массового отдыха жителей поселения и организация обустройства мест массового отдыха населения, включая обеспечение свободного доступа граждан к водным объектам общего пользования и их береговым полосам</t>
  </si>
  <si>
    <t>Участие в организации деятельности по сбору (в том числе раздельному сбору) и транспортированию твердых коммунальных отходов</t>
  </si>
  <si>
    <t>Организация ритуальных услуг и содержание мест захоронения</t>
  </si>
  <si>
    <t>Осуществление мероприятий по обеспечению безопасности людей на водных объектах, охране их жизни и здоровья</t>
  </si>
  <si>
    <t>Осуществление в пределах, установленных водным законодательством Российской Федерации, полномочий собственника водных объектов, информирование населения об ограничениях их использования</t>
  </si>
  <si>
    <t>Предоставление помещения для работы на обслуживаемом административном участке поселения сотруднику, замещающему должность участкового уполномоченного полиции</t>
  </si>
  <si>
    <t>До 1 января 2017 года предоставление сотруднику, замещающему должность участкового уполномоченного полиции, и членам его семьи жилого помещения на период выполнения сотрудником обязанностей по указанной должности</t>
  </si>
  <si>
    <t>Осуществление мер по противодействию коррупции в границах поселения</t>
  </si>
  <si>
    <t>Создание музеев поселения</t>
  </si>
  <si>
    <t>Совершение нотариальных действий, предусмотренных законодательством, в случае отсутствия в поселении нотариуса</t>
  </si>
  <si>
    <t>Участие в осуществлении деятельности по опеке и попечительству</t>
  </si>
  <si>
    <t>Создание условий для осуществления деятельности, связанной с реализацией прав местных национально-культурных автономий на территории поселения</t>
  </si>
  <si>
    <t>Оказание содействия национально-культурному развитию народов Российской Федерации и реализации мероприятий в сфере межнациональных отношений на территории поселения</t>
  </si>
  <si>
    <t>Участие в организации и осуществлении мероприятий по мобилизационной подготовке муниципальных предприятий и учреждений, находящихся на территории поселения</t>
  </si>
  <si>
    <t>Создание муниципальной пожарной охраны</t>
  </si>
  <si>
    <t>Создание условий для развития туризма</t>
  </si>
  <si>
    <t>Оказание поддержки общественным наблюдательным комиссиям, осуществляющим общественный контроль за обеспечением прав человека и содействие лицам, находящимся в местах принудительного содержания</t>
  </si>
  <si>
    <t>Оказание поддержки общественным объединениям инвалидов, а также созданным общероссийскими общественными объединениями инвалидов организациям в соответствии с Федеральным законом от 24 ноября 1995 года N 181-ФЗ "О социальной защите инвалидов в Российской Федерации"</t>
  </si>
  <si>
    <t>Создание условий для организации проведения независимой оценки качества оказания услуг организациями в порядке и на условиях, которые установлены федеральными законами</t>
  </si>
  <si>
    <t>Предоставление гражданам жилых помещений муниципального жилищного фонда по договорам найма жилых помещений жилищного фонда социального использования в соответствии с жилищным законодательством</t>
  </si>
  <si>
    <t>Осуществление мероприятий по отлову и содержанию безнадзорных животных, обитающих на территории поселения</t>
  </si>
  <si>
    <t>Осуществление мероприятий в сфере профилактики правонарушений, предусмотренных Федеральным законом "Об основах системы профилактики правонарушений в Российской Федерации"</t>
  </si>
  <si>
    <t>Осуществление первичного воинского учёта на территориях, где отсутствуют военные комиссариаты</t>
  </si>
  <si>
    <t>ч.2 ст.8 Федерального закона от 28.03.1998 N 53-ФЗ "О воинской обязанности и военной службе"</t>
  </si>
  <si>
    <t>ч. 1 и ч. 2  ст. 4 Федерального закона от 15.11.1997 № 143-ФЗ "Об актах гражданского состояния"</t>
  </si>
  <si>
    <t xml:space="preserve">Полномочия на государственную регистрацию актов гражданского состояния </t>
  </si>
  <si>
    <t>Полномочия по предоставлению мер социальной поддержки ветеранов по оплате жилого помещения и коммунальных услуг, а также обеспечению их жильем.</t>
  </si>
  <si>
    <t xml:space="preserve">Полномочия по обеспечению выплаты пособий лицам, не подлежащим обязательному социальному страхованию на случай временной нетрудоспособности и в связи с материнством, и лицам, уволенным в связи с ликвидацией организаций (прекращением деятельности, полномочий физическими лицами), а также единовременного пособия при передаче ребенка на воспитание в семью, единовременного пособия беременной жене военнослужащего, проходящего военную службу по призыву, и ежемесячного пособия на ребенка военнослужащего, проходящего военную службу по призыву
</t>
  </si>
  <si>
    <t>Полномочия по подготовке и проведению сельскохозяйственной переписи</t>
  </si>
  <si>
    <t>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</si>
  <si>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ст. 4 Закона РФ от 20.08.2004 № 113-ФЗ "О присяжных заседателях федеральных судов общей юрисдикции в Российской Федерации"</t>
  </si>
  <si>
    <t>Постановление Правительства РФ от 23.05.2005 N 320 
"Об утверждении Правил финансового обеспечения переданных исполнительно-распорядительным органам муниципальных образований государственных полномочий по составлению списков кандидатов в присяжные заседатели федеральных судов общей юрисдикции в Российской Федерации"</t>
  </si>
  <si>
    <t>Полномочия по обеспечению граждан, указанных в абз.1 п.2.1 ст.15, абз. 3 п.3.1 ст.24 ФЗ от 27.05.1998 №76-ФЗ "О статусе военнослужащих" и ст.2 ФЗ от 08.12.2010 №342-ФЗ "О внесении изменений в ФЗ "О статусе военнослужащих" и об обеспечении жилыми помещениями некотрых категорий граждан" жилыми помещениями.</t>
  </si>
  <si>
    <t>Полномочия по обеспечению мер социальной поддержки инвалидов по оплате жилого помещения и коммунальных услуг, а также по обеспечению жильем инвалидов и семей, имеющих детей-инвалидов</t>
  </si>
  <si>
    <t>Полномочия по подготовке и проведению Всероссийской перепеси населения</t>
  </si>
  <si>
    <t>Полномочия по предоставлению отдельных мер социальной поддержки гражданам, пострадавшим в результате Чернобыльской аварии</t>
  </si>
  <si>
    <t>ст. 5.1 Закона РФ от 15.05.1991 №1244-1 "О социальной защите граждан, подвергшихся воздействию радиации вследствие катастрофы на Чернобыльской АЭС"</t>
  </si>
  <si>
    <t>Полномочия по выплате, в том числе по доставке, ежемесячных денежных компенсаций гражданам, подвергшимся радиоактивному загрязнению вследствие сбросов радиоактивных отходов в реку Теча.</t>
  </si>
  <si>
    <t>Полномочия по предоставлению мер социальной поддержки по оплате жилищно-коммунальных услуг гражданам, подвергшимся радиоционному воздействию вследствие ядерных испытаний на Семипалатинском полигоне"</t>
  </si>
  <si>
    <t>Полномочие по осуществлению ежегодной денежной выплаты лицам, награжденным нагрудным знаком "Почетный донор России"</t>
  </si>
  <si>
    <t>Полномочия по реализации прав граждан на социальную поддержку по выплате государственных единовременных пособий и ежемесячных денежных компенсаций при возникновении поствакцинальных осложнений</t>
  </si>
  <si>
    <t>Полномочия по выплате инвалидам компенсации страховых премий по договору обязательного страхования</t>
  </si>
  <si>
    <t>п.1 ч.1 ст. 14 Федерального закона от 06.10.2003 № 131-ФЗ "Об общих принципах организации местного самоуправления в Российской Федерации"</t>
  </si>
  <si>
    <t>п.2 ч.1 ст. 14 Федерального закона от 06.10.2003 № 131-ФЗ "Об общих принципах организации местного самоуправления в Российской Федерации"</t>
  </si>
  <si>
    <t>п.3 ч.1 ст. 14 Федерального закона от 06.10.2003 № 131-ФЗ "Об общих принципах организации местного самоуправления в Российской Федерации"</t>
  </si>
  <si>
    <t>п.9 ч.1 ст. 14 Федерального закона от 06.10.2003 № 131-ФЗ "Об общих принципах организации местного самоуправления в Российской Федерации"</t>
  </si>
  <si>
    <t>п.10 ч.1 ст. 14 Федерального закона от 06.10.2003 № 131-ФЗ "Об общих принципах организации местного самоуправления в Российской Федерации"</t>
  </si>
  <si>
    <t>п.12 ч.1 ст. 14 Федерального закона от 06.10.2003 № 131-ФЗ "Об общих принципах организации местного самоуправления в Российской Федерации"</t>
  </si>
  <si>
    <t>п.14 ч.1 ст. 14 Федерального закона от 06.10.2003 № 131-ФЗ "Об общих принципах организации местного самоуправления в Российской Федерации"</t>
  </si>
  <si>
    <t>п.17 ч.1 ст. 14 Федерального закона от 06.10.2003 № 131-ФЗ "Об общих принципах организации местного самоуправления в Российской Федерации"</t>
  </si>
  <si>
    <t>п.19 ч.1 ст. 14 Федерального закона от 06.10.2003 № 131-ФЗ "Об общих принципах организации местного самоуправления в Российской Федерации"</t>
  </si>
  <si>
    <t>п.21 ч.1 ст. 14 Федерального закона от 06.10.2003 № 131-ФЗ "Об общих принципах организации местного самоуправления в Российской Федерации"</t>
  </si>
  <si>
    <t>п.28 ч.1 ст. 14 Федерального закона от 06.10.2003 № 131-ФЗ "Об общих принципах организации местного самоуправления в Российской Федерации"</t>
  </si>
  <si>
    <t>п.30 ч.1 ст. 14 Федерального закона от 06.10.2003 № 131-ФЗ "Об общих принципах организации местного самоуправления в Российской Федерации"</t>
  </si>
  <si>
    <t>п.33 ч.1 ст. 14 Федерального закона от 06.10.2003 № 131-ФЗ "Об общих принципах организации местного самоуправления в Российской Федерации"</t>
  </si>
  <si>
    <t>п.4 ч.1 ст.14 Федерального закона от 06.10.2003 № 131-ФЗ "Об общих принципах организации местного самоуправления в Российской Федерации"</t>
  </si>
  <si>
    <t>п.5 ч.1 ст.14 Федерального закона от 06.10.2003 № 131-ФЗ "Об общих принципах организации местного самоуправления в Российской Федерации"</t>
  </si>
  <si>
    <t>п.6 ч.1 ст.14 Федерального закона от 06.10.2003 № 131-ФЗ "Об общих принципах организации местного самоуправления в Российской Федерации"</t>
  </si>
  <si>
    <t>п.7 ч.1 ст.14 Федерального закона от 06.10.2003 № 131-ФЗ "Об общих принципах организации местного самоуправления в Российской Федерации"</t>
  </si>
  <si>
    <t>п.7.1 ч.1 ст.14 Федерального закона от 06.10.2003 № 131-ФЗ "Об общих принципах организации местного самоуправления в Российской Федерации"</t>
  </si>
  <si>
    <t>п.7.2 ч.1 ст.14 Федерального закона от 06.10.2003 № 131-ФЗ "Об общих принципах организации местного самоуправления в Российской Федерации"</t>
  </si>
  <si>
    <t>п.8 ч.1 ст.14 Федерального закона от 06.10.2003 № 131-ФЗ "Об общих принципах организации местного самоуправления в Российской Федерации"</t>
  </si>
  <si>
    <t>п.11 ч.1 ст.14 Федерального закона от 06.10.2003 № 131-ФЗ "Об общих принципах организации местного самоуправления в Российской Федерации";     ч. 2 ст. 15 Федерального закона от 29.12.1994 г. № 78-ФЗ "О библиотечном деле"</t>
  </si>
  <si>
    <t>п.13 ч.1 ст.14 Федерального закона от 06.10.2003 № 131-ФЗ "Об общих принципах организации местного самоуправления в Российской Федерации"</t>
  </si>
  <si>
    <t>п.13.1 ч.1 ст.14 Федерального закона от 06.10.2003 № 131-ФЗ "Об общих принципах организации местного самоуправления в Российской Федерации"</t>
  </si>
  <si>
    <t>п.15 ч.1 ст.14 Федерального закона от 06.10.2003 № 131-ФЗ "Об общих принципах организации местного самоуправления в Российской Федерации"</t>
  </si>
  <si>
    <t>п.18 ч.1 ст.14 Федерального закона от 06.10.2003 № 131-ФЗ "Об общих принципах организации местного самоуправления в Российской Федерации"</t>
  </si>
  <si>
    <t>п.22 ч.1 ст.14 Федерального закона от 06.10.2003 № 131-ФЗ "Об общих принципах организации местного самоуправления в Российской Федерации"</t>
  </si>
  <si>
    <t>п.26 ч.1 ст.14 Федерального закона от 06.10.2003 № 131-ФЗ "Об общих принципах организации местного самоуправления в Российской Федерации"</t>
  </si>
  <si>
    <t>п.31 ч.1 ст.14 Федерального закона от 06.10.2003 № 131-ФЗ "Об общих принципах организации местного самоуправления в Российской Федерации"</t>
  </si>
  <si>
    <t>п.33.1 ч.1 ст.14 Федерального закона от 06.10.2003 № 131-ФЗ "Об общих принципах организации местного самоуправления в Российской Федерации"</t>
  </si>
  <si>
    <t>п.33.2 ч.1 ст.14 Федерального закона от 06.10.2003 № 131-ФЗ "Об общих принципах организации местного самоуправления в Российской Федерации"</t>
  </si>
  <si>
    <t>п.38 ч.1 ст.14 Федерального закона от 06.10.2003 № 131-ФЗ "Об общих принципах организации местного самоуправления в Российской Федерации"</t>
  </si>
  <si>
    <t xml:space="preserve">п. 1 ч. 1 ст. 14.1 Федерального закона от 06.10.2003 № 131-ФЗ "Об общих принципах организации местного самоуправления в Российской Федерации"
</t>
  </si>
  <si>
    <t>п. 3 ч. 1 ст. 14.1 Федерального закона от 06.10.2003 № 131-ФЗ "Об общих принципах организации местного самоуправления в Российской Федерации", ст. 37 Основ законодательства РФ о нотариате от 11.02.1993 г. N 4462-1</t>
  </si>
  <si>
    <t xml:space="preserve">п. 4 ч. 1 ст. 14.1 Федерального закона от 06.10.2003 № 131-ФЗ "Об общих принципах организации местного самоуправления в Российской Федерации", Федеральный закон от 24.04.2008 N 48-ФЗ "Об опеке и попечительстве"
</t>
  </si>
  <si>
    <t xml:space="preserve">п. 6 ч. 1 ст. 14.1 Федерального закона от 06.10.2003 № 131-ФЗ "Об общих принципах организации местного самоуправления в Российской Федерации"
</t>
  </si>
  <si>
    <t>п. 7 ч. 1 ст. 14.1 Федерального закона от 06.10.2003 № 131-ФЗ "Об общих принципах организации местного самоуправления в Российской Федерации"</t>
  </si>
  <si>
    <t xml:space="preserve">п. 8 ч. 1 ст. 14.1 Федерального закона от 06.10.2003 № 131-ФЗ "Об общих принципах организации местного самоуправления в Российской Федерации"
</t>
  </si>
  <si>
    <t>п. 8.1 ч. 1 ст. 14.1 Федерального закона от 06.10.2003 № 131-ФЗ "Об общих принципах организации местного самоуправления в Российской Федерации"</t>
  </si>
  <si>
    <t>п. 9 ч. 1 ст. 14.1  Федерального закона от 06.10.2003 № 131-ФЗ "Об общих принципах организации местного самоуправления в Российской Федерации</t>
  </si>
  <si>
    <t>п. 10 ч. 1 ст. 14.1  Федерального закона от 06.10.2003 № 131-ФЗ "Об общих принципах организации местного самоуправления в Российской Федерации</t>
  </si>
  <si>
    <t>п. 11 ч. 1 ст. 14.1  Федерального закона от 06.10.2003 № 131-ФЗ "Об общих принципах организации местного самоуправления в Российской Федерации"</t>
  </si>
  <si>
    <t>п. 12 ч. 1 ст. 14.1  Федерального закона от 06.10.2003 № 131-ФЗ "Об общих принципах организации местного самоуправления в Российской Федерации"</t>
  </si>
  <si>
    <t>п. 13 ч. 1 ст. 14.1  Федерального закона от 06.10.2003 № 131-ФЗ "Об общих принципах организации местного самоуправления в Российской Федерации"</t>
  </si>
  <si>
    <t>п. 14 ч. 1 ст. 14.1 Федерального закона от 06.10.2003 № 131-ФЗ "Об общих принципах организации местного самоуправления в Российской Федерации"</t>
  </si>
  <si>
    <t>п. 15 ч. 1 ст. 14.1  Федерального закона от 06.10.2003 № 131-ФЗ "Об общих принципах организации местного самоуправления в Российской Федерации"</t>
  </si>
  <si>
    <t>ч.1, ч.12 ст. 23.2 Федерального закона от 12.01.1995 №5-ФЗ "О ветеранах"</t>
  </si>
  <si>
    <t>ст. 4.1 Федерального закона от 19.05.1995 №81-ФЗ "О государственных пособиях гражданам, имеющим детей"</t>
  </si>
  <si>
    <t>ч.1, ч.4 ст. 9 Федерального закона от 21.07.2005 №108-ФЗ "О Всероссийской сельскохозяйственной переписи"</t>
  </si>
  <si>
    <t>ч.1, ч.12 ст.3 Федерального закона от 08.12.2010 №342-ФЗ "О внесении изменений в ФЗ "О статусе военнослужащих" и об обеспечении жилыми помещениями некоторых категорий граждан"</t>
  </si>
  <si>
    <t>ст.28.2 Федерального закона от 24.11.1995 № 181-ФЗ "О социальной защите инвалидов в Российской Федерации"</t>
  </si>
  <si>
    <t>ч.5, ч.6 ст.5 Федерального закона от 25.01.2002 №8-ФЗ "О Всероссийской переписи населения"</t>
  </si>
  <si>
    <t>ст. 15.1 Федерального закона от 26.11.1998 г. №175-ФЗ «О социальной защите граждан Российской Федерации, подвергшихся воздействию радиации вследствие аварии в 1957 году на производственном объединении «Маяк» и сбросов радиоактивных отходов в реку Теча»</t>
  </si>
  <si>
    <t xml:space="preserve">ч.17 ст.2 Федерального закона от 10.01.2002 N 2-ФЗ "О социальных гарантиях гражданам, подвергшимся радиационному воздействию вследствие ядерных испытаний на Семипалатинском полигоне"
</t>
  </si>
  <si>
    <t xml:space="preserve">ч.1, ч.9 ст. 25 Федерального закона от 20.07.2012 N 125-ФЗ "О донорстве крови и ее компонентов"
</t>
  </si>
  <si>
    <t>ч. 2 ст. 18 Федерального закона от 17.09.1998 N 157-ФЗ "Об иммунопрофилактике инфекционных болезней"</t>
  </si>
  <si>
    <t>ч.1 ст. 17 Федерального закона от 25.04.2002 N 40-ФЗ "Об обязательном страховании гражданской ответственности владельцев транспортных средств"</t>
  </si>
  <si>
    <t>Реестр расходных полномочий сельского поселения</t>
  </si>
  <si>
    <t>Код строки</t>
  </si>
  <si>
    <t>Наименование муниципального образования</t>
  </si>
  <si>
    <t>Единица измерения: тыс. руб. (с точностью до первого десятичного знака)</t>
  </si>
  <si>
    <t>Наименование полномочия</t>
  </si>
  <si>
    <t xml:space="preserve">  Правовое основание осуществления полномочий муниципального образования</t>
  </si>
  <si>
    <t>Код расхода по БК</t>
  </si>
  <si>
    <t>Объем средств на исполнение расходных полномочий в отчетном финансовом году</t>
  </si>
  <si>
    <t>Федеральный уровень</t>
  </si>
  <si>
    <t>Региональный уровень</t>
  </si>
  <si>
    <t>Муниципальный уровень</t>
  </si>
  <si>
    <t>Федеральный закон (наименование, номер и дата)</t>
  </si>
  <si>
    <t>Подзаконный правовой акт
 (наименование, номер и дата)</t>
  </si>
  <si>
    <t>Закон
(наименование, номер и дата)</t>
  </si>
  <si>
    <t>Постановления/Указы (наименование, номер и дата)</t>
  </si>
  <si>
    <t>Приказы (наименование, номер и дата)</t>
  </si>
  <si>
    <t xml:space="preserve">Устав </t>
  </si>
  <si>
    <t>Решения представительного органа 
(наименование, номер и дата)</t>
  </si>
  <si>
    <t>Постановления
 (наименование, номер и дата)</t>
  </si>
  <si>
    <t>Соглашения о передаче полномочий 
(наименование, номер и дата)</t>
  </si>
  <si>
    <t>Раздел</t>
  </si>
  <si>
    <t>Подраздел</t>
  </si>
  <si>
    <t>Всего</t>
  </si>
  <si>
    <t xml:space="preserve">за счет собственных доходов и источников финансирования дефицита местного бюджета </t>
  </si>
  <si>
    <r>
      <t xml:space="preserve">за счет средств других бюджетов бюджетной системы Российской Федерации 
</t>
    </r>
    <r>
      <rPr>
        <b/>
        <i/>
        <sz val="12"/>
        <color theme="1"/>
        <rFont val="Times New Roman"/>
        <family val="1"/>
        <charset val="204"/>
      </rPr>
      <t>(за исключением средств  федерального и регионального бюджетов)</t>
    </r>
  </si>
  <si>
    <t>за счет средств регионального бюджета</t>
  </si>
  <si>
    <t>за счет средств федерального бюджета</t>
  </si>
  <si>
    <t xml:space="preserve">за счет субсидий </t>
  </si>
  <si>
    <t>за счет субвенций</t>
  </si>
  <si>
    <t>за счет иных межбюджетных трансфертов</t>
  </si>
  <si>
    <t xml:space="preserve">принятие устава муниципального образования и внесение в него изменений и дополнений, издание муниципальных правовых актов
</t>
  </si>
  <si>
    <t>п.1  ч.1 ст. 17 Федерального закона от 06.10.2003 №131-ФЗ "Об общих принципах организации местного самоуправления в Российской Федерации"</t>
  </si>
  <si>
    <t xml:space="preserve">установление официальных символов муниципального образования
</t>
  </si>
  <si>
    <t>п. 2 ч.1 ст. 17 Федерального закона от 06.10.2003 №131-ФЗ "Об общих принципах организации местного самоуправления в Российской Федерации"</t>
  </si>
  <si>
    <t xml:space="preserve">создание муниципальных предприятий и учреждений, осуществление финансового обеспечения деятельности муниципальных казенных учреждений и финансового обеспечения выполнения муниципального задания бюджетными и автономными муниципальными учреждениями, а также осуществление закупок товаров, работ, услуг для обеспечения муниципальных нужд
</t>
  </si>
  <si>
    <t>п. 3 ч.1 ст. 17 Федерального закона от 06.10.2003 №131-ФЗ "Об общих принципах организации местного самоуправления в Российской Федерации"</t>
  </si>
  <si>
    <t xml:space="preserve"> установление тарифов на услуги, предоставляемые муниципальными предприятиями и учреждениями, и работы, выполняемые муниципальными предприятиями и учреждениями, если иное не предусмотрено федеральными законами
</t>
  </si>
  <si>
    <t>п. 4 ч.1 ст. 17 Федерального закона от 06.10.2003 №131-ФЗ "Об общих принципах организации местного самоуправления в Российской Федерации"</t>
  </si>
  <si>
    <t xml:space="preserve">регулирование тарифов на подключение к системе коммунальной инфраструктуры, тарифов организаций коммунального комплекса на подключение, надбавок к тарифам на товары и услуги организаций коммунального комплекса, надбавок к ценам (тарифам) для потребителей. Полномочия органов местного самоуправления поселений по регулированию тарифов на подключение к системе коммунальной инфраструктуры, тарифов организаций коммунального комплекса на подключение, надбавок к тарифам на товары и услуги организаций коммунального комплекса, надбавок к ценам, тарифам для потребителей могут полностью или частично передаваться на основе соглашений между органами местного самоуправления поселений и органами местного самоуправления муниципального района, в состав которого входят указанные поселения
</t>
  </si>
  <si>
    <t>п. 4.1 ч.1 ст. 17 Федерального закона от 06.10.2003 №131-ФЗ "Об общих принципах организации местного самоуправления в Российской Федерации"</t>
  </si>
  <si>
    <t xml:space="preserve"> полномочиями по организации теплоснабжения, предусмотренными Федеральным законом "О теплоснабжении"
</t>
  </si>
  <si>
    <t>п. 4.2  ч.1 ст. 17 Федерального закона от 06.10.2003 №131-ФЗ "Об общих принципах организации местного самоуправления в Российской Федерации"</t>
  </si>
  <si>
    <t xml:space="preserve">полномочиями в сфере водоснабжения и водоотведения, предусмотренными Федеральным законом "О водоснабжении и водоотведении"
</t>
  </si>
  <si>
    <t>п. 4.3 ч.1 ст. 17 Федерального закона от 06.10.2003 №131-ФЗ "Об общих принципах организации местного самоуправления в Российской Федерации"</t>
  </si>
  <si>
    <t xml:space="preserve"> полномочиями в сфере стратегического планирования, предусмотренными Федеральным законом от 28 июня 2014 года N 172-ФЗ "О стратегическом планировании в Российской Федерации"
</t>
  </si>
  <si>
    <t>п. 4.4 ч.1 ст. 17 Федерального закона от 06.10.2003 №131-ФЗ "Об общих принципах организации местного самоуправления в Российской Федерации"</t>
  </si>
  <si>
    <t xml:space="preserve"> организационное и материально-техническое обеспечение подготовки и проведения муниципальных выборов, местного референдума, голосования по отзыву депутата, члена выборного органа местного самоуправления, выборного должностного лица местного самоуправления, голосования по вопросам изменения границ муниципального образования, преобразования муниципального образования
</t>
  </si>
  <si>
    <t>п.5  ч.1 ст. 17 Федерального закона от 06.10.2003 №131-ФЗ "Об общих принципах организации местного самоуправления в Российской Федерации"</t>
  </si>
  <si>
    <t xml:space="preserve"> организация сбора статистических показателей, характеризующих состояние экономики и социальной сферы муниципального образования, и предоставление указанных данных органам государственной власти в порядке, установленном Правительством Российской Федерации
</t>
  </si>
  <si>
    <t>п. 6 ч.1 ст. 17 Федерального закона от 06.10.2003 №131-ФЗ "Об общих принципах организации местного самоуправления в Российской Федерации"</t>
  </si>
  <si>
    <t xml:space="preserve">разработка и утверждение программ комплексного развития систем коммунальной инфраструктуры поселений, городских округов, программ комплексного развития транспортной инфраструктуры поселений, городских округов, программ комплексного развития социальной инфраструктуры поселений, городских округов, требования к которым устанавливаются Правительством Российской Федерации
</t>
  </si>
  <si>
    <t>п. 6.1 ч.1 ст. 17 Федерального закона от 06.10.2003 №131-ФЗ "Об общих принципах организации местного самоуправления в Российской Федерации"</t>
  </si>
  <si>
    <t xml:space="preserve"> учреждение печатного средства массовой информации для опубликования муниципальных правовых актов, обсуждения проектов муниципальных правовых актов по вопросам местного значения, доведения до сведения жителей муниципального образования официальной информации о социально-экономическом и культурном развитии муниципального образования, о развитии его общественной инфраструктуры и иной официальной информации</t>
  </si>
  <si>
    <t>п. 7 ч.1 ст. 17 Федерального закона от 06.10.2003 №131-ФЗ "Об общих принципах организации местного самоуправления в Российской Федерации"</t>
  </si>
  <si>
    <t xml:space="preserve">осуществление международных и внешнеэкономических связей в соответствии с федеральными законами
</t>
  </si>
  <si>
    <t>п. 8 ч.1 ст. 17 Федерального закона от 06.10.2003 №131-ФЗ "Об общих принципах организации местного самоуправления в Российской Федерации"</t>
  </si>
  <si>
    <t xml:space="preserve"> организация профессионального образования и дополнительного профессионального образования выборных должностных лиц местного самоуправления, членов выборных органов местного самоуправления, депутатов представительных органов муниципальных образований, муниципальных служащих и работников муниципальных учреждений, организация подготовки кадров для муниципальной службы в порядке, предусмотренном законодательством Российской Федерации об образовании и законодательством Российской Федерации о муниципальной службе
</t>
  </si>
  <si>
    <t>п. 8.1 ч.1 ст. 17 Федерального закона от 06.10.2003 №131-ФЗ "Об общих принципах организации местного самоуправления в Российской Федерации"</t>
  </si>
  <si>
    <t xml:space="preserve"> утверждение и реализация муниципальных программ в области энергосбережения и повышения энергетической эффективности, организация проведения энергетического обследования многоквартирных домов, помещения в которых составляют муниципальный жилищный фонд в границах муниципального образования, организация и проведение иных мероприятий, предусмотренных законодательством об энергосбережении и о повышении энергетической эффективности
</t>
  </si>
  <si>
    <t>п. 8.2 ч.1 ст. 17 Федерального закона от 06.10.2003 №131-ФЗ "Об общих принципах организации местного самоуправления в Российской Федерации"</t>
  </si>
  <si>
    <t xml:space="preserve">иными полномочиями в соответствии с настоящим Федеральным законом, уставами муниципальных образований
</t>
  </si>
  <si>
    <t>п. 9 ч.1 ст. 17 Федерального закона от 06.10.2003 №131-ФЗ "Об общих принципах организации местного самоуправления в Российской Федерации"</t>
  </si>
  <si>
    <t>…</t>
  </si>
  <si>
    <t>функционирование органов местного самоуправления</t>
  </si>
  <si>
    <t>расходы на обслуживание муниципального долга</t>
  </si>
  <si>
    <t>формирование и использование резервных фондов</t>
  </si>
  <si>
    <t>пенсионное обеспечение за выслугу лет муниципальным служащим (доплата к пенсиям)</t>
  </si>
  <si>
    <t>предоставление субсидий в бюджет субъекта РФ</t>
  </si>
  <si>
    <t>предоставление иных межбюджетных трансфертов бюджетам поселений</t>
  </si>
  <si>
    <t>х</t>
  </si>
  <si>
    <t xml:space="preserve">составление и рассмотрение проекта бюджета муниципального района, утверждение и исполнение бюджета муниципального района, осуществление контроля за его исполнением, составление и утверждение отчета об исполнении бюджета муниципального района
</t>
  </si>
  <si>
    <t>п.1 ч.1 ст. 15 Федерального закона от 06.10.2003 №131-ФЗ "Об общих принципах организации местного самоуправления в Российской Федерации"</t>
  </si>
  <si>
    <t xml:space="preserve">установление, изменение и отмена местных налогов и сборов муниципального района
</t>
  </si>
  <si>
    <t>п.2 ч.1 ст. 15 Федерального закона от 06.10.2003 №131-ФЗ "Об общих принципах организации местного самоуправления в Российской Федерации"</t>
  </si>
  <si>
    <t xml:space="preserve">владение, пользование и распоряжение имуществом, находящимся в муниципальной собственности муниципального района
</t>
  </si>
  <si>
    <t>п.3 ч.1 ст. 15 Федерального закона от 06.10.2003 №131-ФЗ "Об общих принципах организации местного самоуправления в Российской Федерации"</t>
  </si>
  <si>
    <t xml:space="preserve">организация в границах муниципального района электро- и газоснабжения поселений в пределах полномочий, установленных законодательством Российской Федерации
</t>
  </si>
  <si>
    <t>п.4 ч.1 ст. 15 Федерального закона от 06.10.2003 №131-ФЗ "Об общих принципах организации местного самоуправления в Российской Федерации"</t>
  </si>
  <si>
    <t xml:space="preserve">дорожная деятельность в отношении автомобильных дорог местного значения вне границ населенных пунктов в границах муниципального района, осуществление муниципального контроля за сохранностью автомобильных дорог местного значения вне границ населенных пунктов в границах муниципального района, и обеспечение безопасности дорожного движения на них,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
</t>
  </si>
  <si>
    <t>п.5 ч.1 ст. 15 Федерального закона от 06.10.2003 №131-ФЗ "Об общих принципах организации местного самоуправления в Российской Федерации"</t>
  </si>
  <si>
    <t xml:space="preserve">создание условий для предоставления транспортных услуг населению и организация транспортного обслуживания населения между поселениями в границах муниципального района
</t>
  </si>
  <si>
    <t>п.6 ч.1 ст. 15 Федерального закона от 06.10.2003 №131-ФЗ "Об общих принципах организации местного самоуправления в Российской Федерации"</t>
  </si>
  <si>
    <t xml:space="preserve">участие в профилактике терроризма и экстремизма, а также в минимизации и (или) ликвидации последствий проявлений терроризма и экстремизма на территории муниципального района
</t>
  </si>
  <si>
    <t>п.6.1 ч.1 ст. 15 Федерального закона от 06.10.2003 №131-ФЗ "Об общих принципах организации местного самоуправления в Российской Федерации"</t>
  </si>
  <si>
    <t xml:space="preserve">разработка и осуществление мер, направленных на укрепление межнационального и межконфессионального согласия, поддержку и развитие языков и культуры народов Российской Федерации, проживающих на территории муниципального района, реализацию прав национальных меньшинств, обеспечение социальной и культурной адаптации мигрантов, профилактику межнациональных (межэтнических) конфликтов
</t>
  </si>
  <si>
    <t>п.6.2 ч.1 ст. 15 Федерального закона от 06.10.2003 №131-ФЗ "Об общих принципах организации местного самоуправления в Российской Федерации"</t>
  </si>
  <si>
    <t xml:space="preserve">участие в предупреждении и ликвидации последствий чрезвычайных ситуаций на территории муниципального района
</t>
  </si>
  <si>
    <t>п.7 ч.1 ст. 15 Федерального закона от 06.10.2003 №131-ФЗ "Об общих принципах организации местного самоуправления в Российской Федерации"</t>
  </si>
  <si>
    <t xml:space="preserve">организация охраны общественного порядка на территории муниципального района муниципальной милицией
</t>
  </si>
  <si>
    <t>п.8 ч.1 ст. 15 Федерального закона от 06.10.2003 №131-ФЗ "Об общих принципах организации местного самоуправления в Российской Федерации"</t>
  </si>
  <si>
    <t xml:space="preserve">предоставление помещения для работы на обслуживаемом административном участке муниципального района сотруднику, замещающему должность участкового уполномоченного полиции
</t>
  </si>
  <si>
    <t>п.8.1 ч.1 ст. 15 Федерального закона от 06.10.2003 №131-ФЗ "Об общих принципах организации местного самоуправления в Российской Федерации"</t>
  </si>
  <si>
    <t xml:space="preserve">до 1 января 2017 года предоставление сотруднику, замещающему должность участкового уполномоченного полиции, и членам его семьи жилого помещения на период выполнения сотрудником обязанностей по указанной должности
</t>
  </si>
  <si>
    <t>п.8.2 ч.1 ст. 15 Федерального закона от 06.10.2003 №131-ФЗ "Об общих принципах организации местного самоуправления в Российской Федерации"</t>
  </si>
  <si>
    <t xml:space="preserve">организация мероприятий межпоселенческого характера по охране окружающей среды
</t>
  </si>
  <si>
    <t>п.9 ч.1 ст. 15 Федерального закона от 06.10.2003 №131-ФЗ "Об общих принципах организации местного самоуправления в Российской Федерации"</t>
  </si>
  <si>
    <t xml:space="preserve">организация предоставления общедоступного и бесплатного дошкольного,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организация предоставления дополнительного образования детей в муниципальных образовательных организациях (за исключением дополнительного образования детей, финансовое обеспечение которого осуществляется органами государственной власти субъекта Российской Федерации), создание условий для осуществления присмотра и ухода за детьми, содержания детей в муниципальных образовательных организациях, а также осуществление в пределах своих полномочий мероприятий по обеспечению организации отдыха детей в каникулярное время, включая мероприятия по обеспечению безопасности их жизни и здоровья
</t>
  </si>
  <si>
    <t>п.11 ч.1 ст. 15 Федерального закона от 06.10.2003 №131-ФЗ "Об общих принципах организации местного самоуправления в Российской Федерации"</t>
  </si>
  <si>
    <t xml:space="preserve">оздание условий для оказания медицинской помощи населению на территории муниципального района (за исключением территорий поселений, включенных в утвержденный Правительством Российской Федерации перечень территорий, население которых обеспечивается медицинской помощью в медицинских организациях, подведомственных федеральному органу исполнительной власти, осуществляющему функции по медико-санитарному обеспечению населения отдельных территорий) в соответствии с территориальной программой государственных гарантий бесплатного оказания гражданам медицинской помощи
</t>
  </si>
  <si>
    <t>п.12 ч.1 ст. 15 Федерального закона от 06.10.2003 №131-ФЗ "Об общих принципах организации местного самоуправления в Российской Федерации"</t>
  </si>
  <si>
    <t xml:space="preserve">участие в организации деятельности по сбору (в том числе раздельному сбору), транспортированию, обработке, утилизации, обезвреживанию, захоронению твердых коммунальных отходов на территориях соответствующих муниципальных районов
</t>
  </si>
  <si>
    <t>п.14 ч.1 ст. 15 Федерального закона от 06.10.2003 №131-ФЗ "Об общих принципах организации местного самоуправления в Российской Федерации"</t>
  </si>
  <si>
    <t xml:space="preserve">утверждение схем территориального планирования муниципального района, утверждение подготовленной на основе схемы территориального планирования муниципального района документации по планировке территории, ведение информационной системы обеспечения градостроительной деятельности, осуществляемой на территории муниципального района, резервирование и изъятие земельных участков в границах муниципального района для муниципальных нужд
</t>
  </si>
  <si>
    <t>п.15 ч.1 ст. 15 Федерального закона от 06.10.2003 №131-ФЗ "Об общих принципах организации местного самоуправления в Российской Федерации"</t>
  </si>
  <si>
    <t xml:space="preserve">утверждение схемы размещения рекламных конструкций, выдача разрешений на установку и эксплуатацию рекламных конструкций на территории муниципального района, аннулирование таких разрешений, выдача предписаний о демонтаже самовольно установленных рекламных конструкций на территории муниципального района, осуществляемые в соответствии с Федеральным законом от 13 марта 2006 года N 38-ФЗ "О рекламе" (далее - Федеральный закон "О рекламе")
</t>
  </si>
  <si>
    <t>п.15.1 ч.1 ст. 15 Федерального закона от 06.10.2003 №131-ФЗ "Об общих принципах организации местного самоуправления в Российской Федерации"</t>
  </si>
  <si>
    <t xml:space="preserve">формирование и содержание муниципального архива, включая хранение архивных фондов поселений
</t>
  </si>
  <si>
    <t>п.16 ч.1 ст. 15 Федерального закона от 06.10.2003 №131-ФЗ "Об общих принципах организации местного самоуправления в Российской Федерации"</t>
  </si>
  <si>
    <t xml:space="preserve">содержание на территории муниципального района межпоселенческих мест захоронения, организация ритуальных услуг
</t>
  </si>
  <si>
    <t>п.17 ч.1 ст. 15 Федерального закона от 06.10.2003 №131-ФЗ "Об общих принципах организации местного самоуправления в Российской Федерации"</t>
  </si>
  <si>
    <t xml:space="preserve">создание условий для обеспечения поселений, входящих в состав муниципального района, услугами связи, общественного питания, торговли и бытового обслуживания
</t>
  </si>
  <si>
    <t>п.18 ч.1 ст. 15 Федерального закона от 06.10.2003 №131-ФЗ "Об общих принципах организации местного самоуправления в Российской Федерации"</t>
  </si>
  <si>
    <t xml:space="preserve">организация библиотечного обслуживания населения межпоселенческими библиотеками, комплектование и обеспечение сохранности их библиотечных фондов
</t>
  </si>
  <si>
    <t>п.19  ч.1 ст. 15 Федерального закона от 06.10.2003 №131-ФЗ "Об общих принципах организации местного самоуправления в Российской Федерации"</t>
  </si>
  <si>
    <t xml:space="preserve">создание условий для обеспечения поселений, входящих в состав муниципального района, услугами по организации досуга и услугами организаций культуры
</t>
  </si>
  <si>
    <t>п.19.1 ч.1 ст. 15 Федерального закона от 06.10.2003 №131-ФЗ "Об общих принципах организации местного самоуправления в Российской Федерации"</t>
  </si>
  <si>
    <t xml:space="preserve">создание условий для развития местного традиционного народного художественного творчества в поселениях, входящих в состав муниципального района
</t>
  </si>
  <si>
    <t>п.19.2  ч.1 ст. 15 Федерального закона от 06.10.2003 №131-ФЗ "Об общих принципах организации местного самоуправления в Российской Федерации"</t>
  </si>
  <si>
    <t xml:space="preserve">сохранение, использование и популяризация объектов культурного наследия (памятников истории и культуры), находящихся в собственности муниципального района, охрана объектов культурного наследия (памятников истории и культуры) местного (муниципального) значения, расположенных на территории муниципального района
</t>
  </si>
  <si>
    <t>п.19.3 ч.1 ст. 15 Федерального закона от 06.10.2003 №131-ФЗ "Об общих принципах организации местного самоуправления в Российской Федерации"</t>
  </si>
  <si>
    <t xml:space="preserve">выравнивание уровня бюджетной обеспеченности поселений, входящих в состав муниципального района, за счет средств бюджета муниципального района
</t>
  </si>
  <si>
    <t>п.20 ч.1 ст. 15 Федерального закона от 06.10.2003 №131-ФЗ "Об общих принципах организации местного самоуправления в Российской Федерации"</t>
  </si>
  <si>
    <t xml:space="preserve">организация и осуществление мероприятий по территориальной обороне и гражданской обороне, защите населения и территории муниципального района от чрезвычайных ситуаций природного и техногенного характера
</t>
  </si>
  <si>
    <t>п.21 ч.1 ст. 15 Федерального закона от 06.10.2003 №131-ФЗ "Об общих принципах организации местного самоуправления в Российской Федерации"</t>
  </si>
  <si>
    <t xml:space="preserve">создание, развитие и обеспечение охраны лечебно-оздоровительных местностей и курортов местного значения на территории муниципального района, а также осуществление муниципального контроля в области использования и охраны особо охраняемых природных территорий местного значения
</t>
  </si>
  <si>
    <t>п.22 ч.1 ст. 15 Федерального закона от 06.10.2003 №131-ФЗ "Об общих принципах организации местного самоуправления в Российской Федерации"</t>
  </si>
  <si>
    <t xml:space="preserve">организация и осуществление мероприятий по мобилизационной подготовке муниципальных предприятий и учреждений, находящихся на территории муниципального района
</t>
  </si>
  <si>
    <t>п.23 ч.1 ст. 15 Федерального закона от 06.10.2003 №131-ФЗ "Об общих принципах организации местного самоуправления в Российской Федерации"</t>
  </si>
  <si>
    <t xml:space="preserve">осуществление мероприятий по обеспечению безопасности людей на водных объектах, охране их жизни и здоровья
</t>
  </si>
  <si>
    <t>п.24 ч.1 ст. 15 Федерального закона от 06.10.2003 №131-ФЗ "Об общих принципах организации местного самоуправления в Российской Федерации"</t>
  </si>
  <si>
    <t xml:space="preserve">создание условий для развития сельскохозяйственного производства в поселениях, расширения рынка сельскохозяйственной продукции, сырья и продовольствия, содействие развитию малого и среднего предпринимательства, оказание поддержки социально ориентированным некоммерческим организациям, благотворительной деятельности и добровольчеству
</t>
  </si>
  <si>
    <t>п.25 ч.1 ст. 15 Федерального закона от 06.10.2003 №131-ФЗ "Об общих принципах организации местного самоуправления в Российской Федерации"</t>
  </si>
  <si>
    <t xml:space="preserve">обеспечение условий для развития на территории муниципального района физической культуры, школьного спорта и массового спорта, организация проведения официальных физкультурно-оздоровительных и спортивных мероприятий муниципального района
</t>
  </si>
  <si>
    <t>п.26 ч.1 ст. 15 Федерального закона от 06.10.2003 №131-ФЗ "Об общих принципах организации местного самоуправления в Российской Федерации"</t>
  </si>
  <si>
    <t xml:space="preserve">организация и осуществление мероприятий межпоселенческого характера по работе с детьми и молодежью
</t>
  </si>
  <si>
    <t>п.27 ч.1 ст. 15 Федерального закона от 06.10.2003 №131-ФЗ "Об общих принципах организации местного самоуправления в Российской Федерации"</t>
  </si>
  <si>
    <t xml:space="preserve"> осуществление в пределах, установленных водным законодательством Российской Федерации, полномочий собственника водных объектов, установление правил использования водных объектов общего пользования для личных и бытовых нужд, включая обеспечение свободного доступа граждан к водным объектам общего пользования и их береговым полосам
</t>
  </si>
  <si>
    <t>п.28 ч.1 ст. 15 Федерального закона от 06.10.2003 №131-ФЗ "Об общих принципах организации местного самоуправления в Российской Федерации"</t>
  </si>
  <si>
    <t xml:space="preserve">осуществление муниципального лесного контроля
</t>
  </si>
  <si>
    <t>п.29 ч.1 ст. 15 Федерального закона от 06.10.2003 №131-ФЗ "Об общих принципах организации местного самоуправления в Российской Федерации"</t>
  </si>
  <si>
    <t xml:space="preserve">обеспечение выполнения работ, необходимых для создания искусственных земельных участков для нужд муниципального района, проведение открытого аукциона на право заключить договор о создании искусственного земельного участка в соответствии с федеральным законом;
</t>
  </si>
  <si>
    <t>п.32 ч.1 ст. 15 Федерального закона от 06.10.2003 №131-ФЗ "Об общих принципах организации местного самоуправления в Российской Федерации"</t>
  </si>
  <si>
    <t xml:space="preserve">осуществление мер по противодействию коррупции в границах муниципального района
</t>
  </si>
  <si>
    <t>п.33 ч.1 ст. 15 Федерального закона от 06.10.2003 №131-ФЗ "Об общих принципах организации местного самоуправления в Российской Федерации"</t>
  </si>
  <si>
    <t xml:space="preserve">присвоение адресов объектам адресации, изменение, аннулирование адресов, присвоение наименований элементам улично-дорожной сети (за исключением автомобильных дорог федерального значения, автомобильных дорог регионального или межмуниципального значения), наименований элементам планировочной структуры в границах межселенной территории муниципального района, изменение, аннулирование таких наименований, размещение информации в государственном адресном реестре
</t>
  </si>
  <si>
    <t>п.34 ч.1 ст. 15 Федерального закона от 06.10.2003 №131-ФЗ "Об общих принципах организации местного самоуправления в Российской Федерации"</t>
  </si>
  <si>
    <t xml:space="preserve">осуществление муниципального земельного контроля на межселенной территории муниципального района
</t>
  </si>
  <si>
    <t>п.35 ч.1 ст. 15 Федерального закона от 06.10.2003 №131-ФЗ "Об общих принципах организации местного самоуправления в Российской Федерации"</t>
  </si>
  <si>
    <t xml:space="preserve">организация в соответствии с Федеральным законом от 24 июля 2007 года N 221-ФЗ "О государственном кадастре недвижимости" выполнения комплексных кадастровых работ и утверждение карты-плана территории
</t>
  </si>
  <si>
    <t>п.36 ч.1 ст. 15 Федерального закона от 06.10.2003 №131-ФЗ "Об общих принципах организации местного самоуправления в Российской Федерации"</t>
  </si>
  <si>
    <t xml:space="preserve">Формирование и содержание архивных фондов субъекта Российской Федерации
</t>
  </si>
  <si>
    <t xml:space="preserve">п.3 ч.2 ст. 26.3 Федерального закона от 06.10.1999 N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
</t>
  </si>
  <si>
    <t xml:space="preserve">Предупреждения чрезвычайных ситуаций межмуниципального и регионального характера, стихийных бедствий, эпидемий и ликвидации их последствий, реализации мероприятий, направленных на спасение жизни и сохранение здоровья людей при чрезвычайных ситуациях
</t>
  </si>
  <si>
    <t xml:space="preserve">п.5 ч.2 ст. 26.3 Федерального закона от 06.10.1999 N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
</t>
  </si>
  <si>
    <t xml:space="preserve">Предупреждения ситуаций, которые могут привести к нарушению функционирования систем жизнеобеспечения населения, и ликвидации их последствий
</t>
  </si>
  <si>
    <t xml:space="preserve">п.5.1 ч.2 ст. 26.3 Федерального закона от 06.10.1999 N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
</t>
  </si>
  <si>
    <t xml:space="preserve">Организации и осуществление региональных и межмуниципальных программ и проектов в области охраны окружающей среды и экологической безопасности, обращения с твердыми коммунальными отходами;
</t>
  </si>
  <si>
    <t xml:space="preserve">п.7 ч.2 ст. 26.3 Федерального закона от 06.10.1999 N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
</t>
  </si>
  <si>
    <t xml:space="preserve">Установление нормативов образования отходов и лимитов на их размещение, порядка сбора твердых коммунальных отходов (в том числе их раздельного сбора), нормативов накопления твердых коммунальных отходов, тарифов в области обращения с твердыми коммунальными отходами, утверждения территориальной схемы в сфере обращения с отходами, в том числе с твердыми коммунальными отходами
</t>
  </si>
  <si>
    <t xml:space="preserve">п.7.1 ч.2 ст. 26.3 Федерального закона от 06.10.1999 N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
</t>
  </si>
  <si>
    <t xml:space="preserve">Организация деятельности по сбору (в том числе раздельному сбору), транспортированию, обработке, утилизации, обезвреживанию, захоронению твердых коммунальных отходов
</t>
  </si>
  <si>
    <t xml:space="preserve">п.7.2 ч.2 ст. 26.3 Федерального закона от 06.10.1999 N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
</t>
  </si>
  <si>
    <t xml:space="preserve">Создание и обеспечение охраны особо охраняемых природных территорий регионального значения; ведения Красной книги субъекта Российской Федерации
</t>
  </si>
  <si>
    <t xml:space="preserve">п.8 ч.2 ст. 26.3 Федерального закона от 06.10.1999 N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
</t>
  </si>
  <si>
    <t xml:space="preserve">Осуществление регионального государственного надзора в области охраны и использования особо охраняемых природных территорий
</t>
  </si>
  <si>
    <t xml:space="preserve">п.8.1 ч.2 ст. 26.3 Федерального закона от 06.10.1999 N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
</t>
  </si>
  <si>
    <t xml:space="preserve">Поддержка сельскохозяйственного производства (за исключением мероприятий, предусмотренных федеральными целевыми программами), разработки и реализации государственных программ (подпрограмм) субъекта Российской Федерации, содержащих мероприятия, направленные на развитие малого и среднего предпринимательства, и проектов в области развития субъектов малого и среднего предпринимательства
</t>
  </si>
  <si>
    <t xml:space="preserve">п.9 ч.2 ст. 26.3 Федерального закона от 06.10.1999 N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
</t>
  </si>
  <si>
    <t xml:space="preserve">Поддержка социально ориентированных некоммерческих организаций, благотворительной деятельности и добровольчества, организации и осуществления региональных и межмуниципальных программ поддержки социально ориентированных некоммерческих организаций, благотворительной деятельности и добровольчества
</t>
  </si>
  <si>
    <t xml:space="preserve">п.9.1 ч.2 ст. 26.3 Федерального закона от 06.10.1999 N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
</t>
  </si>
  <si>
    <t xml:space="preserve">Организация и осуществление в установленном Правительством Российской Федерации порядке оценки соответствия проектов планов закупки товаров, работ, услуг, проектов планов закупки инновационной продукции, высокотехнологичной продукции, лекарственных средств, проектов изменений, вносимых в такие планы, конкретных заказчиков, определенных Правительством Российской Федерации в соответствии с Федеральным законом от 18 июля 2011 года N 223-ФЗ "О закупках товаров, работ, услуг отдельными видами юридических лиц", требованиям законодательства Российской Федерации, предусматривающим участие субъектов малого и среднего предпринимательства в закупке
</t>
  </si>
  <si>
    <t xml:space="preserve">п.9.2 ч.2 ст. 26.3 Федерального закона от 06.10.1999 N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
</t>
  </si>
  <si>
    <t xml:space="preserve">организация и осуществление в установленном Правительством Российской Федерации порядке мониторинга соответствия планов закупки товаров, работ, услуг, планов закупки инновационной продукции, высокотехнологичной продукции, лекарственных средств, изменений, внесенных в такие планы, годовых отчетов о закупке у субъектов малого и среднего предпринимательства, годовых отчетов о закупке инновационной продукции, высокотехнологичной продукции (в части закупки у субъектов малого и среднего предпринимательства) отдельных заказчиков, определенных Правительством Российской Федерации в соответствии с Федеральным законом от 18 июля 2011 года N 223-ФЗ "О закупках товаров, работ, услуг отдельными видами юридических лиц", требованиям законодательства Российской Федерации, предусматривающим участие субъектов малого и среднего предпринимательства в закупке
</t>
  </si>
  <si>
    <t xml:space="preserve">п.9.3 ч.2 ст. 26.3 Федерального закона от 06.10.1999 N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
</t>
  </si>
  <si>
    <t xml:space="preserve">Планирование использования земель сельскохозяйственного назначения, перевода земель сельскохозяйственного назначения, за исключением земель, находящихся в федеральной собственности, в другие категории земель
</t>
  </si>
  <si>
    <t>п.10 ч.2 ст. 26.3 Федерального закона от 06.10.1999 N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</si>
  <si>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 xml:space="preserve">Резервирование земель, изъятия земельных участков для государственных нужд субъекта Российской Федерации
</t>
  </si>
  <si>
    <t>п.10.1 ч.2 ст. 26.3 Федерального закона от 06.10.1999 N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</si>
  <si>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 xml:space="preserve">Осуществление дорожной деятельности в отношении автомобильных дорог регионального или межмуниципального значения и обеспечения безопасности дорожного движения на них, включая создание и обеспечение функционирования парковок (парковочных мест), предоставляемых на платной основе или без взимания платы
</t>
  </si>
  <si>
    <t>п.11 ч.2 ст. 26.3 Федерального закона от 06.10.1999 N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</si>
  <si>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 xml:space="preserve">Осуществление регионального государственного надзора за сохранностью автомобильных дорог регионального и межмуниципального значения
</t>
  </si>
  <si>
    <t>п.11.1 ч.2 ст. 26.3 Федерального закона от 06.10.1999 N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</si>
  <si>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 xml:space="preserve">Организация транспортного обслуживания населения воздушным, водным, автомобильным транспортом, включая легковое такси, в межмуниципальном и пригородном сообщении и железнодорожным транспортом в пригородном сообщении, осуществления регионального государственного контроля в сфере перевозок пассажиров и багажа легковым такси
</t>
  </si>
  <si>
    <t>п.12 ч.2 ст. 26.3 Федерального закона от 06.10.1999 N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</si>
  <si>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 xml:space="preserve">Содержание, развитие и организация эксплуатации аэропортов и (или) аэродромов, вертодромов, посадочных площадок гражданской авиации, находящихся в собственности субъекта Российской Федерации
</t>
  </si>
  <si>
    <t>п.12.1 ч.2 ст. 26.3 Федерального закона от 06.10.1999 N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</si>
  <si>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 xml:space="preserve">Содержание, развитие и организация эксплуатации речных портов, на территориях которых расположено имущество, находящееся в собственности субъекта Российской Федерации
</t>
  </si>
  <si>
    <t>п.12.2 ч.2 ст. 26.3 Федерального закона от 06.10.1999 N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</si>
  <si>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 xml:space="preserve">Организация предоставления общего образования в государственных образовательных организациях субъектов Российской Федерации, создание условий для осуществления присмотра и ухода за детьми, содержания детей в государственных образовательных организациях субъектов Российской Федерации
</t>
  </si>
  <si>
    <t>п.13.1 ч.2 ст. 26.3 Федерального закона от 06.10.1999 N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</si>
  <si>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 xml:space="preserve">Финансовое обеспечение получения дошкольного образования в частных дошкольных образовательных организациях, дошкольного, начального общего, основного общего, среднего общего образования в частных общеобразовательных организациях, осуществляющих образовательную деятельность по имеющим государственную аккредитацию основным общеобразовательным программам, посредством предоставления указанным образовательным организациям субсидий на возмещение затрат,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указанными в подпункте 13 настоящего пункта
</t>
  </si>
  <si>
    <t>п.13.2 ч.2 ст. 26.3 Федерального закона от 06.10.1999 N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</si>
  <si>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 xml:space="preserve">Организация предоставления среднего профессионального образования, включая обеспечение государственных гарантий реализации права на получение общедоступного и бесплатного среднего профессионального образования
</t>
  </si>
  <si>
    <t>п.14 ч.2 ст. 26.3 Федерального закона от 06.10.1999 N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</si>
  <si>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 xml:space="preserve">Организация предоставления дополнительного образования детей в государственных образовательных организациях субъектов Российской Федерации
</t>
  </si>
  <si>
    <t>п.14.1 ч.2 ст. 26.3 Федерального закона от 06.10.1999 N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</si>
  <si>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 xml:space="preserve">Организация предоставления дополнительного профессионального образования в государственных образовательных организациях субъектов Российской Федерации
</t>
  </si>
  <si>
    <t>п.14.1-1 ч.2 ст. 26.3 Федерального закона от 06.10.1999 N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</si>
  <si>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 xml:space="preserve">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
</t>
  </si>
  <si>
    <t>п.14.2 ч.2 ст. 26.3 Федерального закона от 06.10.1999 N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</si>
  <si>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 xml:space="preserve">Сохранение, использование и популяризация объектов культурного наследия (памятников истории и культуры), находящихся в собственности субъекта Российской Федерации, государственной охраны объектов культурного наследия (памятников истории и культуры) регионального значения, выявленных объектов культурного наследия, а также осуществления регионального государственного надзора за состоянием, содержанием, сохранением, использованием, популяризацией и государственной охраной объектов культурного наследия (памятников истории и культуры) регионального значения, объектов культурного наследия (памятников истории и культуры) местного (муниципального) значения, выявленных объектов культурного наследия
</t>
  </si>
  <si>
    <t>п.15 ч.2 ст. 26.3 Федерального закона от 06.10.1999 N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</si>
  <si>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 xml:space="preserve">Организация библиотечного обслуживания населения библиотеками субъекта Российской Федерации, комплектования и обеспечения сохранности их библиотечных фондов
</t>
  </si>
  <si>
    <t>п.16 ч.2 ст. 26.3 Федерального закона от 06.10.1999 N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</si>
  <si>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 xml:space="preserve">Создание и поддержка государственных музеев (за исключением федеральных государственных музеев, перечень которых утверждается Правительством Российской Федерации)
</t>
  </si>
  <si>
    <t>п.17 ч.2 ст. 26.3 Федерального закона от 06.10.1999 N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</si>
  <si>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 xml:space="preserve">Организация и поддержка учреждений культуры и искусства (за исключением федеральных государственных учреждений культуры и искусства, перечень которых утверждается уполномоченным Правительством Российской Федерации федеральным органом исполнительной власти)
</t>
  </si>
  <si>
    <t>п.18 ч.2 ст. 26.3 Федерального закона от 06.10.1999 N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</si>
  <si>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 xml:space="preserve">Поддержка народных художественных промыслов (за исключением организаций народных художественных промыслов, перечень которых утверждается уполномоченным Правительством Российской Федерации федеральным органом исполнительной власти)
</t>
  </si>
  <si>
    <t>п.19 ч.2 ст. 26.3 Федерального закона от 06.10.1999 N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</si>
  <si>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 xml:space="preserve">Поддержка региональных и местных национально-культурных автономий, поддержки изучения в образовательных учреждениях национальных языков и иных предметов этнокультурной направленности
</t>
  </si>
  <si>
    <t>п.20 ч.2 ст. 26.3 Федерального закона от 06.10.1999 N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</si>
  <si>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 xml:space="preserve">Осуществление в пределах своих полномочий мер по обеспечению государственных гарантий равенства прав, свобод и законных интересов человека и гражданина независимо от расы, национальности, языка, отношения к религии и других обстоятельств, предотвращению любых форм ограничения прав и дискриминации по признакам расовой, национальной, языковой или религиозной принадлежности; разработки и реализации региональных программ государственной поддержки, сохранения и развития языков и культуры народов Российской Федерации, проживающих на территории субъекта Российской Федерации, осуществления иных мер, направленных на укрепление гражданского единства, межнационального и межконфессионального согласия, сохранение этнокультурного многообразия народов Российской Федерации, проживающих на территории субъекта Российской Федерации, защиту прав национальных меньшинств, социальную и культурную адаптацию мигрантов, профилактику межнациональных (межэтнических) конфликтов и обеспечение межнационального и межконфессионального согласия
</t>
  </si>
  <si>
    <t>п.20.1 ч.2 ст. 26.3 Федерального закона от 06.10.1999 N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</si>
  <si>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 xml:space="preserve">Организация оказания населению субъекта Российской Федерации первичной медико-санитарной помощи, специализированной, в том числе высокотехнологичной, медицинской помощи, скорой, в том числе скорой специализированной, медицинской помощи и паллиативной медицинской помощи, проведения медицинских экспертиз, медицинских осмотров и медицинских освидетельствований в медицинских организациях, подведомственных исполнительным органам государственной власти субъекта Российской Федерации
</t>
  </si>
  <si>
    <t>п.21 ч.2 ст. 26.3 Федерального закона от 06.10.1999 N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</si>
  <si>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 xml:space="preserve">Организация оказания медицинской помощи, предусмотренной законодательством субъекта Российской Федерации для определенных категорий граждан
</t>
  </si>
  <si>
    <t>п.21.1 ч.2 ст. 26.3 Федерального закона от 06.10.1999 N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</si>
  <si>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 xml:space="preserve">Организация безвозмездного обеспечения донорской кровью и (или) ее компонентами, а также организации обеспечения лекарственными препаратами для медицинского применения, специализированными продуктами лечебного питания, медицинскими изделиями, средствами для дезинфекции, дезинсекции и дератизации при оказании медицинской помощи, проведении медицинских экспертиз, медицинских осмотров и медицинских освидетельствований в соответствии с подпунктами 5 и 21 настоящего пункта
</t>
  </si>
  <si>
    <t>п.21.2 ч.2 ст. 26.3 Федерального закона от 06.10.1999 N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</si>
  <si>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 xml:space="preserve">Организация профилактики незаконного потребления наркотических средств и психотропных веществ, наркомании
</t>
  </si>
  <si>
    <t>п.21.3 ч.2 ст. 26.3 Федерального закона от 06.10.1999 N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</si>
  <si>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 xml:space="preserve">Социальная поддержка и социальное обслуживание граждан пожилого возраста и инвалидов, граждан, находящихся в трудной жизненной ситуации, а также детей-сирот, безнадзорных детей, детей, оставшихся без попечения родителей (за исключением детей, обучающихся в федеральных образовательных учреждениях), социальной поддержки ветеранов труда, лиц, проработавших в тылу в период Великой Отечественной войны 1941 - 1945 годов, семей, имеющих детей (в том числе многодетных семей, одиноких родителей), жертв политических репрессий, малоимущих граждан, в том числе за счет предоставления субвенций местным бюджетам для выплаты пособий на оплату проезда на общественном транспорте, иных социальных пособий, а также для возмещения расходов муниципальных образований в связи с предоставлением законами субъекта Российской Федерации льгот отдельным категориям граждан, в том числе льгот по оплате услуг связи, организация предоставления гражданам субсидий на оплату жилых помещений и коммунальных услуг
</t>
  </si>
  <si>
    <t>п.24 ч.2 ст. 26.3 Федерального закона от 06.10.1999 N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</si>
  <si>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 xml:space="preserve">Определение перечня должностных лиц, уполномоченных составлять протоколы об административных правонарушениях, предусмотренных законами субъектов Российской Федерации, создания комиссий по делам несовершеннолетних и защите их прав и организации деятельности этих комиссий, создания административных комиссий, иных коллегиальных органов в целях привлечения к административной ответственности, предусмотренной законами субъектов Российской Федерации
</t>
  </si>
  <si>
    <t>п.24.1 ч.2 ст. 26.3 Федерального закона от 06.10.1999 N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</si>
  <si>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 xml:space="preserve">Организация и осуществление деятельности по опеке и попечительству
</t>
  </si>
  <si>
    <t>п.24.2 ч.2 ст. 26.3 Федерального закона от 06.10.1999 N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</si>
  <si>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 xml:space="preserve">Организация и обеспечение отдыха и оздоровления детей (за исключением организации отдыха детей в каникулярное время), осуществления мероприятий по обеспечению безопасности жизни и здоровья детей в период их пребывания в организациях отдыха детей и их оздоровления, осуществления регионального контроля за соблюдением требований законодательства Российской Федерации в сфере организации отдыха и оздоровления детей, осуществления иных полномочий, предусмотренных Федеральным законом от 24 июля 1998 года N 124-ФЗ "Об основных гарантиях прав ребенка в Российской Федерации"
</t>
  </si>
  <si>
    <t>п.24.3 ч.2 ст. 26.3 Федерального закона от 06.10.1999 N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</si>
  <si>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 xml:space="preserve">Предоставление служебных жилых помещений для государственных гражданских служащих субъекта Российской Федерации, работников государственных учреждений субъекта Российской Федерации
</t>
  </si>
  <si>
    <t>п.26 ч.2 ст. 26.3 Федерального закона от 06.10.1999 N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</si>
  <si>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 xml:space="preserve">Материально-техническое и финансовое обеспечение оказания юридической помощи адвокатами в труднодоступных и малонаселенных местностях в соответствии с Федеральным законом от 31 мая 2002 года N 63-ФЗ "Об адвокатской деятельности и адвокатуре в Российской Федерации", определения размера, порядка оплаты труда адвокатов, оказывающих бесплатную юридическую помощь гражданам Российской Федерации в рамках государственной системы бесплатной юридической помощи, и компенсаций их расходов на оказание такой помощи, а также учреждения, материально-технического и финансового обеспечения деятельности государственных юридических бюро в соответствии с Федеральным законом "О бесплатной юридической помощи в Российской Федерации"
</t>
  </si>
  <si>
    <t>п.27 ч.2 ст. 26.3 Федерального закона от 06.10.1999 N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</si>
  <si>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 xml:space="preserve">Материально-техническое и финансовое обеспечение государственных нотариальных контор, определения количества должностей нотариусов в нотариальном округе, пределов нотариальных округов в границах территории субъекта Российской Федерации
</t>
  </si>
  <si>
    <t>п.28 ч.2 ст. 26.3 Федерального закона от 06.10.1999 N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</si>
  <si>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 xml:space="preserve">Организация и осуществление межмуниципальных инвестиционных проектов, а также инвестиционных проектов, направленных на развитие социальной и инженерной инфраструктуры муниципальных образований
</t>
  </si>
  <si>
    <t>п.29 ч.2 ст. 26.3 Федерального закона от 06.10.1999 N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</si>
  <si>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 xml:space="preserve">Осуществление региональных и межмуниципальных программ и проектов в области физической культуры и спорта, организации и проведения официальных региональных и межмуниципальных физкультурных, физкультурно-оздоровительных и спортивных мероприятий, в том числе физкультурных мероприятий и спортивных мероприятий по реализации Всероссийского физкультурно-спортивного комплекса "Готов к труду и обороне" (ГТО), обеспечения подготовки спортивных сборных команд субъекта Российской Федерации, в том числе среди лиц с ограниченными возможностями здоровья и инвалидов, а также присвоения спортивных разрядов и соответствующих квалификационных категорий спортивных судей в порядке, установленном федеральными законами и иными нормативными правовыми актами Российской Федерации
</t>
  </si>
  <si>
    <t>п.30 ч.2 ст. 26.3 Федерального закона от 06.10.1999 N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</si>
  <si>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 xml:space="preserve">Создание благоприятных условий для развития туризма в субъекте Российской Федерации
</t>
  </si>
  <si>
    <t>п.30.1 ч.2 ст. 26.3 Федерального закона от 06.10.1999 N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</si>
  <si>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 xml:space="preserve">Организация тушения пожаров силами Государственной противопожарной службы (за исключением лесных пожаров, пожаров в закрытых административно-территориальных образованиях, на объектах, входящих в утверждаемый Правительством Российской Федерации перечень объектов, критически важных для национальной безопасности страны, других особо важных пожароопасных объектов, особо ценных объектов культурного наследия народов Российской Федерации, а также при проведении мероприятий федерального уровня с массовым сосредоточением людей)
</t>
  </si>
  <si>
    <t>п.31 ч.2 ст. 26.3 Федерального закона от 06.10.1999 N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</si>
  <si>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 xml:space="preserve">Выравнивание бюджетной обеспеченности муниципальных образований в порядке, установленном федеральным законом
</t>
  </si>
  <si>
    <t>п.37 ч.2 ст. 26.3 Федерального закона от 06.10.1999 N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</si>
  <si>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 xml:space="preserve">Предоставление материальной и иной помощи для погребения
</t>
  </si>
  <si>
    <t>п.41 ч.2 ст. 26.3 Федерального закона от 06.10.1999 N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</si>
  <si>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 xml:space="preserve">Осуществление государственного контроля и надзора в области долевого строительства многоквартирных домов и (или) иных объектов недвижимости в соответствии с законодательством Российской Федерации о долевом строительстве многоквартирных домов и иных объектов недвижимости
</t>
  </si>
  <si>
    <t>п.42.1 ч.2 ст. 26.3 Федерального закона от 06.10.1999 N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</si>
  <si>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 xml:space="preserve">Осуществление регионального государственного строительного надзора в случаях, предусмотренных Градостроительным кодексом Российской Федерации
</t>
  </si>
  <si>
    <t>п.42.2 ч.2 ст. 26.3 Федерального закона от 06.10.1999 N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</si>
  <si>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 xml:space="preserve">Осуществление предусмотренных законодательством Российской Федерации о недрах полномочий в сфере регулирования отношений недропользования на соответствующих территориях
</t>
  </si>
  <si>
    <t>п.43 ч.2 ст. 26.3 Федерального закона от 06.10.1999 N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</si>
  <si>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 xml:space="preserve">Участие в урегулировании коллективных трудовых споров
</t>
  </si>
  <si>
    <t>п.44 ч.2 ст. 26.3 Федерального закона от 06.10.1999 N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</si>
  <si>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 xml:space="preserve">Осуществление мероприятий в области охраны труда, предусмотренных трудовым законодательством
</t>
  </si>
  <si>
    <t>п.44.1 ч.2 ст. 26.3 Федерального закона от 06.10.1999 N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</si>
  <si>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 xml:space="preserve">Осуществление уведомительной регистрации региональных соглашений, территориальных соглашений и коллективных договоров
</t>
  </si>
  <si>
    <t>п.44.2 ч.2 ст. 26.3 Федерального закона от 06.10.1999 N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</si>
  <si>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 xml:space="preserve">Организация и осуществление на межмуниципальном и региональном уровне мероприятий по территориальной обороне и гражданской обороне, защите населения и территории субъекта Российской Федерации, включая поддержку в состоянии постоянной готовности к использованию систем оповещения населения об опасности, объектов гражданской обороны, создание и содержание в целях гражданской обороны запасов материально-технических, продовольственных, медицинских и иных средств, организации и осуществления регионального государственного надзора в области защиты населения и территорий от чрезвычайных ситуаций регионального, межмуниципального и муниципального характера
</t>
  </si>
  <si>
    <t>п.45 ч.2 ст. 26.3 Федерального закона от 06.10.1999 N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</si>
  <si>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 xml:space="preserve">Осуществление международного сотрудничества в соответствии с законодательством Российской Федерации, в том числе приграничного сотрудничества, участия в осуществлении государственной политики в отношении соотечественников за рубежом, за исключением вопросов, решение которых отнесено к ведению Российской Федерации
</t>
  </si>
  <si>
    <t>п.47 ч.2 ст. 26.3 Федерального закона от 06.10.1999 N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</si>
  <si>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 xml:space="preserve">Организация проведения на территории субъекта Российской Федерации мероприятий по предупреждению и ликвидации болезней животных, их лечению, отлову и содержанию безнадзорных животных, защите населения от болезней, общих для человека и животных, за исключением вопросов, решение которых отнесено к ведению Российской Федерации
</t>
  </si>
  <si>
    <t>п.49 ч.2 ст. 26.3 Федерального закона от 06.10.1999 N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</si>
  <si>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 xml:space="preserve">Изъятие животных и (или) продуктов животноводства при ликвидации очагов особо опасных болезней животных на территории субъекта Российской Федерации с возмещением стоимости изъятых животных и (или) продуктов животноводства
</t>
  </si>
  <si>
    <t>п.49.1 ч.2 ст. 26.3 Федерального закона от 06.10.1999 N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</si>
  <si>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 xml:space="preserve">Осуществление регионального государственного ветеринарного надзора
</t>
  </si>
  <si>
    <t>п.49.2 ч.2 ст. 26.3 Федерального закона от 06.10.1999 N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</si>
  <si>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 xml:space="preserve">Осуществление поиска и спасания людей во внутренних водах и в территориальном море Российской Федерации
</t>
  </si>
  <si>
    <t>п.50 ч.2 ст. 26.3 Федерального закона от 06.10.1999 N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</si>
  <si>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 xml:space="preserve">Создание, содержание и организация деятельности аварийно-спасательных служб и аварийно-спасательных формирований
</t>
  </si>
  <si>
    <t>п.51 ч.2 ст. 26.3 Федерального закона от 06.10.1999 N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</si>
  <si>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 xml:space="preserve">Организация и осуществление на территории субъекта Российской Федерации мероприятий по предупреждению терроризма и экстремизма, минимизации их последствий, за исключением вопросов, решение которых отнесено к ведению Российской Федерации
</t>
  </si>
  <si>
    <t>п.51.1 ч.2 ст. 26.3 Федерального закона от 06.10.1999 N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</si>
  <si>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 xml:space="preserve">Поддержка граждан и их объединений, участвующих в охране общественного порядка
</t>
  </si>
  <si>
    <t>п.51.2 ч.2 ст. 26.3 Федерального закона от 06.10.1999 N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</si>
  <si>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 xml:space="preserve">Организация и осуществление региональных научно-технических и инновационных программ и проектов, в том числе научными организациями субъекта Российской Федерации
</t>
  </si>
  <si>
    <t>п.53 ч.2 ст. 26.3 Федерального закона от 06.10.1999 N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</si>
  <si>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 xml:space="preserve">Организация и обеспечение защиты исконной среды обитания и традиционного образа жизни коренных малочисленных народов Российской Федерации
</t>
  </si>
  <si>
    <t>п.54 ч.2 ст. 26.3 Федерального закона от 06.10.1999 N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</si>
  <si>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 xml:space="preserve">Установление подлежащих государственному регулированию цен (тарифов) на товары (услуги) в соответствии с законодательством Российской Федерации
</t>
  </si>
  <si>
    <t>п.55 ч.2 ст. 26.3 Федерального закона от 06.10.1999 N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</si>
  <si>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 xml:space="preserve">Осуществление регионального государственного надзора за применением подлежащих государственному регулированию цен (тарифов) на товары (услуги) в соответствии с законодательством Российской Федерации
</t>
  </si>
  <si>
    <t>п.55.1 ч.2 ст. 26.3 Федерального закона от 06.10.1999 N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</si>
  <si>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 xml:space="preserve">Осуществление регионального государственного экологического надзора (в части регионального государственного надзора за геологическим изучением, рациональным использованием и охраной недр в отношении участков недр местного значения; регионального государственного надзора в области охраны атмосферного воздуха; регионального государственного надзора в области использования и охраны водных объектов; регионального государственного надзора в области обращения с отходами) на объектах хозяйственной и иной деятельности независимо от форм собственности
</t>
  </si>
  <si>
    <t>п.56 ч.2 ст. 26.3 Федерального закона от 06.10.1999 N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</si>
  <si>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 xml:space="preserve">Осуществление регионального государственного надзора в области технического состояния самоходных машин и других видов техники
</t>
  </si>
  <si>
    <t>п.57 ч.2 ст. 26.3 Федерального закона от 06.10.1999 N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</si>
  <si>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Осуществление государственного мониторинга водных объектов, резервирования источников питьевого и хозяйственно-бытового водоснабжения, нормативно-правового регулирования отдельных вопросов в сфере водных отношений, полномочий собственника водных объектов в пределах, установленных водным законодательством Российской Федерации</t>
  </si>
  <si>
    <t>п.59 ч.2 ст. 26.3 Федерального закона от 06.10.1999 N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</si>
  <si>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 xml:space="preserve">Утверждение порядка и нормативов заготовки гражданами древесины для собственных нужд, нормативно-правового регулирования отдельных вопросов в области лесных отношений, осуществления полномочий собственников лесных участков в пределах, установленных лесным законодательством
</t>
  </si>
  <si>
    <t>п.60 ч.2 ст. 26.3 Федерального закона от 06.10.1999 N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</si>
  <si>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 xml:space="preserve">Осуществление регионального государственного жилищного надзора, регулирования отношений в сфере обеспечения проведения капитального ремонта общего имущества в многоквартирных домах, осуществления лицензирования предпринимательской деятельности по управлению многоквартирными домами
</t>
  </si>
  <si>
    <t>п.61 ч.2 ст. 26.3 Федерального закона от 06.10.1999 N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</si>
  <si>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 xml:space="preserve">Организация профессионального образования и дополнительного профессионального образования лиц, замещающих государственные должности субъекта Российской Федерации, государственных гражданских служащих субъекта Российской Федерации и работников государственных учреждений субъекта Российской Федерации
</t>
  </si>
  <si>
    <t>п.62 ч.2 ст. 26.3 Федерального закона от 06.10.1999 N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</si>
  <si>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 xml:space="preserve">Участие в обеспечении профессионального образования и дополнительного профессионального образования лиц, замещающих выборные муниципальные должности, муниципальных служащих и работников муниципальных учреждений, а также координации деятельности органов местного самоуправления по организации подготовки кадров для муниципальной службы в период реализации программы развития муниципальной службы субъекта Российской Федерации
</t>
  </si>
  <si>
    <t>п.63 ч.2 ст. 26.3 Федерального закона от 06.10.1999 N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</si>
  <si>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Организация и ведение регистра муниципальных нормативных правовых актов</t>
  </si>
  <si>
    <t>п.64 ч.2 ст. 26.3 Федерального закона от 06.10.1999 N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</si>
  <si>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 xml:space="preserve">Утверждение и реализация региональных программ в области энергосбережения и повышения энергетической эффективности, организации проведения энергетического обследования жилых домов, многоквартирных домов, помещения в которых составляют жилищный фонд субъектов Российской Федерации, организации и проведения иных мероприятий, предусмотренных законодательством об энергосбережении и о повышении энергетической эффективности
</t>
  </si>
  <si>
    <t>п.65 ч.2 ст. 26.3 Федерального закона от 06.10.1999 N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</si>
  <si>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 xml:space="preserve">Реализация полномочий в сфере теплоснабжения, предусмотренных Федеральным законом "О теплоснабжении", в том числе согласование отнесения поселения, городского округа, находящихся на территории субъекта Российской Федерации, к ценовой зоне теплоснабжения
</t>
  </si>
  <si>
    <t>п.67 ч.2 ст. 26.3 Федерального закона от 06.10.1999 N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</si>
  <si>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 xml:space="preserve">Реализация полномочий в сфере водоснабжения и водоотведения, предусмотренных Федеральным законом "О водоснабжении и водоотведении"
</t>
  </si>
  <si>
    <t>п.67.1 ч.2 ст. 26.3 Федерального закона от 06.10.1999 N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</si>
  <si>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 xml:space="preserve">Обеспечение гарантий равенства политических партий, представленных в законодательном (представительном) органе государственной власти субъекта Российской Федерации, при освещении их деятельности региональными телеканалами и радиоканалами
</t>
  </si>
  <si>
    <t>п.68 ч.2 ст. 26.3 Федерального закона от 06.10.1999 N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</si>
  <si>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 xml:space="preserve">Реализация государственной политики в области торговой деятельности на территории субъекта Российской Федерации, проведения информационно-аналитического наблюдения за состоянием рынка определенного товара и осуществлением торговой деятельности на территории субъекта Российской Федерации, разработки и реализации мероприятий, содействующих развитию торговой деятельности на территории субъекта Российской Федерации, и осуществления иных полномочий, предусмотренных Федеральным законом от 28 декабря 2009 года N 381-ФЗ "Об основах государственного регулирования торговой деятельности в Российской Федерации"
</t>
  </si>
  <si>
    <t>п.69 ч.2 ст. 26.3 Федерального закона от 06.10.1999 N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</si>
  <si>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 xml:space="preserve">Принятие мер по организации проведения технического осмотра транспортных средств и осуществления мониторинга за исполнением законодательства Российской Федерации в области технического осмотра транспортных средств
</t>
  </si>
  <si>
    <t>п.70 ч.2 ст. 26.3 Федерального закона от 06.10.1999 N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</si>
  <si>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 xml:space="preserve">Утверждение нормативов минимальной обеспеченности населения пунктами технического осмотра для субъектов Российской Федерации и для входящих в их состав муниципальных образований
</t>
  </si>
  <si>
    <t>п.71 ч.2 ст. 26.3 Федерального закона от 06.10.1999 N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</si>
  <si>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 xml:space="preserve">Создание искусственного земельного участка в соответствии с федеральным законом
</t>
  </si>
  <si>
    <t>п.73 ч.2 ст. 26.3 Федерального закона от 06.10.1999 N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</si>
  <si>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 xml:space="preserve">Организация и обеспечение деятельности общественной палаты субъекта Российской Федерации
</t>
  </si>
  <si>
    <t>п.74 ч.2 ст. 26.3 Федерального закона от 06.10.1999 N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</si>
  <si>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 xml:space="preserve">Осуществление полномочий в области содействия занятости населения, предусмотренных Законом Российской Федерации от 19 апреля 1991 года N 1032-1 "О занятости населения в Российской Федерации"
</t>
  </si>
  <si>
    <t>п.75 ч.2 ст. 26.3 Федерального закона от 06.10.1999 N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</si>
  <si>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 xml:space="preserve">Подбор и передача федеральному органу исполнительной власти, осуществляющему правоприменительные функции, функции по контролю, надзору и оказанию государственных услуг в сфере миграции, в целях размещения специальных учреждений, предусмотренных Федеральным законом от 25 июля 2002 года N 115-ФЗ "О правовом положении иностранных граждан в Российской Федерации", зданий с прилегающими земельными участками, соответствующих требованиям, установленным Правительством Российской Федерации
</t>
  </si>
  <si>
    <t>п.76 ч.2 ст. 26.3 Федерального закона от 06.10.1999 N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</si>
  <si>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 xml:space="preserve">Организация деятельности многофункциональных центров предоставления государственных и муниципальных услуг в соответствии с Федеральным законом от 27 июля 2010 года N 210-ФЗ "Об организации предоставления государственных и муниципальных услуг"
</t>
  </si>
  <si>
    <t>п.77 ч.2 ст. 26.3 Федерального закона от 06.10.1999 N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</si>
  <si>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 xml:space="preserve">Осуществление предусмотренных Федеральным законом от 21 июля 1997 года N 117-ФЗ "О безопасности гидротехнических сооружений" полномочий в области безопасности гидротехнических сооружений
</t>
  </si>
  <si>
    <t>п.78 ч.2 ст. 26.3 Федерального закона от 06.10.1999 N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</si>
  <si>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 xml:space="preserve">Создание условий для организации проведения независимой оценки качества оказания услуг организациями в порядке и на условиях, которые установлены федеральными законами
</t>
  </si>
  <si>
    <t>п.79 ч.2 ст. 26.3 Федерального закона от 06.10.1999 N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</si>
  <si>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 xml:space="preserve">Осуществление полномочий в сфере профилактики правонарушений, предусмотренных Федеральным законом "Об основах системы профилактики правонарушений в Российской Федерации"
</t>
  </si>
  <si>
    <t>п.80 ч.2 ст. 26.3 Федерального закона от 06.10.1999 N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</si>
  <si>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полномочия органов местного самоуправления и органов государственной власти субъекта Российской Федерации в области земельных отношений, установленные настоящим Кодексом, могут быть перераспределены между ними в порядке, предусмотренном частью 1.2 статьи 17 Федерального закона от 6 октября 2003 года N 131-ФЗ "Об общих принципах организации местного самоуправления в Российской Федерации"</t>
  </si>
  <si>
    <t>ст.10.1 Земельного кодекса Российской Федерации от 25.10.2001 № 136-ФЗ</t>
  </si>
  <si>
    <t>полномочия органов местного самоуправления и органов государственной власти субъекта Российской Федерации в области градостроительной деятельности, установленные настоящим Кодексом, могут быть перераспределены между ними в порядке, предусмотренном частью 1.2 статьи 17 Федерального закона от 6 октября 2003 года N 131-ФЗ "Об общих принципах организации местного самоуправления в Российской Федерации".</t>
  </si>
  <si>
    <t>ст. 8.2  Градостроительного кодекса Российской Федерации от  29.12.2004 № 190-ФЗ</t>
  </si>
  <si>
    <t>полномочия органов местного самоуправления и органов государственной власти субъекта Российской Федерации в области обращения с отходами, установленные настоящим Федеральным законом, могут быть перераспределены между ними в порядке, предусмотренном частью 1.2 статьи 17 Федерального закона от 6 октября 2003 года N 131-ФЗ "Об общих принципах организации местного самоуправления в Российской Федерации".</t>
  </si>
  <si>
    <t>ст. 8.1 Федерального закона от 24.06.1988 №89-ФЗ "Об отходах производства и потребления"</t>
  </si>
  <si>
    <t>полномочия органов местного самоуправления и органов государственной власти субъекта Российской Федерации в сфере водоснабжения и водоотведения, установленные настоящим Федеральным законом, могут быть перераспределены между ними в порядке, предусмотренном частью 1.2 статьи 17 Федерального закона от 6 октября 2003 года N 131-ФЗ "Об общих принципах организации местного самоуправления в Российской Федерации".</t>
  </si>
  <si>
    <t xml:space="preserve">ст. 6.1 Федерального закона от 07.12.2011 N 416-ФЗ
"О водоснабжении и водоотведении" 
</t>
  </si>
  <si>
    <t>полномочия органов местного самоуправления и органов государственной власти субъекта Российской Федерации в сфере теплоснабжения, установленные настоящим Федеральным законом, могут быть перераспределены между ними в порядке, предусмотренном частью 1.2 статьи 17 Федерального закона от 6 октября 2003 года N 131-ФЗ "Об общих принципах организации местного самоуправления в Российской Федерации".</t>
  </si>
  <si>
    <t xml:space="preserve">ст. 6.1 Федерального закона от 27.07.2010 N 190-ФЗ
"О теплоснабжении"
</t>
  </si>
  <si>
    <t>полномочия органов местного самоуправления и органов государственной власти субъекта Российской Федерации в сфере организации розничных рынков, организации и осуществления деятельности по продаже товаров (выполнению работ, оказанию услуг) на розничных рынках, установленные настоящим Федеральным законом, могут быть перераспределены между ними в порядке, предусмотренном частью 1.2 статьи 17 Федерального закона от 6 октября 2003 года N 131-ФЗ "Об общих принципах организации местного самоуправления в Российской Федерации".</t>
  </si>
  <si>
    <t xml:space="preserve">ст. 24.1 Федерального закона от  30.12.2006 N 271-ФЗ
"О розничных рынках и о внесении изменений в Трудовой кодекс Российской Федерации" 
</t>
  </si>
  <si>
    <t>законом субъекта Российской Федерации может предусматриваться перераспределение полномочий по организации регулярных перевозок пассажиров и багажа автомобильным транспортом и городским наземным электрическим транспортом между органами местного самоуправления и органами государственной власти субъекта Российской Федерации в порядке, установленном законодательством Российской Федерации.</t>
  </si>
  <si>
    <t xml:space="preserve">ст.2 Федерального закона от 13.07.2015 N 220-ФЗ
"Об организации регулярных перевозок пассажиров и багажа автомобильным транспортом и городским наземным электрическим транспортом в Российской Федерации и о внесении изменений в отдельные законодательные акты Российской Федерации"
</t>
  </si>
  <si>
    <t>полномочия органов местного самоуправления и органов государственной власти субъекта Российской Федерации в области жилищных отношений, установленные настоящим Кодексом, могут быть перераспределены между ними в порядке, предусмотренном частью 1.2 статьи 17 Федерального закона от 6 октября 2003 года N 131-ФЗ "Об общих принципах организации местного самоуправления в Российской Федерации".</t>
  </si>
  <si>
    <t xml:space="preserve">ст. 14 Жилищного кодекса Российской Федерации от 29.12.2004 N 188-ФЗ </t>
  </si>
  <si>
    <t>полномочия органов местного самоуправления и органов государственной власти субъекта Российской Федерации в сфере рекламы, установленные настоящим Федеральным законом, могут быть перераспределены между ними в порядке, предусмотренном частью 1.2 статьи 17 Федерального закона от 6 октября 2003 года N 131-ФЗ "Об общих принципах организации местного самоуправления в Российской Федерации".</t>
  </si>
  <si>
    <t xml:space="preserve">ст. 40 Федерального закона от от 13.03.2006 N 38-ФЗ
"О рекламе" 
</t>
  </si>
  <si>
    <t>полномочия органов местного самоуправления и органов государственной власти субъекта Российской Федерации в области регулирования торговой деятельности, установленные настоящим Федеральным законом, могут быть перераспределены между ними в порядке, предусмотренном частью 1.2 статьи 17 Федерального закона от 6 октября 2003 года N 131-ФЗ "Об общих принципах организации местного самоуправления в Российской Федерации".</t>
  </si>
  <si>
    <t xml:space="preserve">ст. 6 Федерального закона от 28.12.2009 N 381-ФЗ
"Об основах государственного регулирования торговой деятельности в Российской Федерации"
</t>
  </si>
  <si>
    <t>полномочия органов местного самоуправления и органов государственной власти субъекта Российской Федерации в области погребения и похоронного дела, установленные настоящим Федеральным законом, могут быть перераспределены между ними в порядке, предусмотренном частью 1.2 статьи 17 Федерального закона от 6 октября 2003 года N 131-ФЗ "Об общих принципах организации местного самоуправления в Российской Федерации"</t>
  </si>
  <si>
    <t>ст. 25 Федерального закона от 12.01.1996 №8-ФЗ</t>
  </si>
  <si>
    <t>Численность населения (тыс. человек)</t>
  </si>
  <si>
    <t>Площадь территории (га)</t>
  </si>
  <si>
    <t>1.Собственные полномочия органов местного самоуправления</t>
  </si>
  <si>
    <t xml:space="preserve">1.1. ПЕРЕЧЕНЬ ВОПРОСОВ МЕСТНОГО ЗНАЧЕНИЯ  </t>
  </si>
  <si>
    <t>1.2. ПОЛНОМОЧИЯ ОРГАНОВ МЕСТНОГО САМОУПРАВЛЕНИЯ (ст. 17 ФЗ от 06.10.2003 № 131-ФЗ)</t>
  </si>
  <si>
    <t>1.3. ПРОЧИЕ РАСХОДЫ МУНИЦИПАЛЬНОГО ОБРАЗОВАНИЯ</t>
  </si>
  <si>
    <t xml:space="preserve">   1.4.   ПРАВА ОРГАНОВ МЕСТНОГО САМОУПРАВЛЕНИЯ</t>
  </si>
  <si>
    <t>1.5. ВОПРОСЫ, ЗАКРЕПЛЕННЫЕ ЗАКОНАМИ СУБЪЕКТА РОССИЙСКОЙ ФЕДЕРАЦИИ ЗА СЕЛЬСКИМИ ПОСЕЛЕНИЯМИ (ч.3 ст.14 ФЗ от 06.10.2003 №131-ФЗ "Об общих принципах организации местного самоуправления в Российской Федерации")</t>
  </si>
  <si>
    <t>1.6. ПЕРЕЧЕНЬ ВОПРОСОВ МЕСТНОГО ЗНАЧЕНИЯ  СЕЛЬСКОГО ПОСЕЛЕНИЯ, ПЕРЕДАННЫЙ ОРГАНАМ МЕСТНОГО САМОУПРАВЛЕНИЯ МУНИЦИПАЛЬНОГО РАЙОНА В РАМКАХ СОГЛАШЕНИЙ (согласно ч. 4 ст. 15 ФЗ от 06.10.2003 № 131-ФЗ)</t>
  </si>
  <si>
    <t>1.7. ПЕРЕЧЕНЬ ВОПРОСОВ МЕСТНОГО ЗНАЧЕНИЯ  МУНИЦИПАЛЬНОГО РАЙОНА, ПЕРЕДАННЫЙ ОРГАНАМ МЕСТНОГО САМОУПРАВЛЕНИЯ СЕЛЬСКОГО ПОСЕЛЕНИЯ В РАМКАХ СОГЛАШЕНИЙ (согласно ч. 4 ст. 15 ФЗ от 06.10.2003 № 131-ФЗ)</t>
  </si>
  <si>
    <t>2. Делегирование отдельных государственных полномочий от органов государственной власти органам местного самоуправления</t>
  </si>
  <si>
    <t>2.1. ПОЛНОМОЧИЯ РОССИЙСКОЙ ФЕДЕРАЦИИ, ДЕЛЕГИРОВАННЫЕ НАПРЯМУЮ ОРГАНАМ МЕСТНОГО САМОУПРАВЛЕНИЯ (фед - мсу)</t>
  </si>
  <si>
    <t>2.2. ПОЛНОМОЧИЯ РОССИЙСКОЙ ФЕДЕРАЦИИ, ДЕЛЕГИРОВАННЫЕ ОРГАНАМ ГОСУДАРСТВЕННОЙ ВЛАСТИ СУБЪЕКТОВ РООСИЙСКОЙ ФЕДЕРАЦИИ С ПРАВОМ СУБДЕЛЕГИРОВАНИЯ ОРГАНАМ МЕСТНОГО САМОУПРАВЛЕНИЯ 
(фед - рег - мсу)</t>
  </si>
  <si>
    <t>2.3. ПОЛНОМОЧИЯ ОРГАНОВ ГОСУДАРСТВЕННОЙ ВЛАСТИ СУБЪЕКТОВ РФ ПО ВОПРОСАМ СОВМЕСТНОГО ВЕДЕНИЯ РФ ЛИБО ЕЁ СУБЪЕКТОВ, ДЕЛЕГИРОВАННЫЕ ОРГАНАМ МСУ (рег - мсу)</t>
  </si>
  <si>
    <t>3. Перераспределение полномочий между органами местного самоуправления и органами государственной власти субъектов Российской Федерации (от МСУ региону)</t>
  </si>
  <si>
    <t>ФИО исполнителя</t>
  </si>
  <si>
    <t>Телефон с кодом</t>
  </si>
  <si>
    <t>Администрация Большеключинского сельсовета</t>
  </si>
  <si>
    <t>8(39165)68242</t>
  </si>
  <si>
    <t>тыс. руб</t>
  </si>
  <si>
    <t>передаваеме полномочия</t>
  </si>
  <si>
    <t>Соглашение о передаче  администрацией Большеключинского сельсовета Рыбинского района осуществления части полномочий администрации Рыбинского района</t>
  </si>
  <si>
    <t>Размещение муниципального заказа</t>
  </si>
  <si>
    <t>Постановление № 102-п от 16.12.2016 " Об утверждении Регламента работы административнойт комиссии Большеключинского сельсовета"</t>
  </si>
  <si>
    <t>Белянина Е.И.</t>
  </si>
  <si>
    <t>Закон края "О межбюджетных отношениях в Красноярском крае "№2-317от 10.07.2007г</t>
  </si>
  <si>
    <t>Постановление правительства Красноярского края от 30.09.2013г №515-п "Об утверждении государственной программыф Красноярского края "Защита от чрезвычайных ситуаций природного и техногенного характера и обеспечение безопасности населения</t>
  </si>
  <si>
    <t>Закон Красноярского края от 28.06.2007 № 2-190 "О культуре"</t>
  </si>
  <si>
    <t>Закон края "О межбюджетных отношениях в Красноярском крае" №2-317от 10.07.2007г</t>
  </si>
  <si>
    <t xml:space="preserve">Закон Красноярского края от 27.12.2005 № 17-4356 "О предельных нормативах размеров оплаты труда муниципальных служащих"                   Закон Красноярского края от 24.04.2008 № 5-1565 "Об особенностях правового регулирования муниципальной службы в Красноярском крае" </t>
  </si>
  <si>
    <t>Постановление Совета администрации Красноярского края от 29.12.2007 № 512-п "О нормативах формирования расходов на оплату труда депутатов,выборных долдностных лиц местного самоуправления, осуществляющие свои полномочия на постоянной основе, лиц, замещающих иные муниципальные должности, и муниципальных служащих"</t>
  </si>
  <si>
    <t>Закон Красноярского края от 24.04.2008 № 5-1565 "Об особенностях правового регулирования муниципальной службы в Красноярском крае"</t>
  </si>
  <si>
    <t>Закон Красноярского края от 23.04.2009 № 8-3170  "О наделении органов местного самоуправления муниципальных образований края государственными полномочиями по созданию и обеспечению деятельности административных комиссий"</t>
  </si>
  <si>
    <t>Решение  "О бюджете Большеключинского сельсовета на 2021 год и плановый период 2022-2023 годов" №4-10р  от 25.12.2020г</t>
  </si>
  <si>
    <t>Устав Большеключинского сельсовета Рыбинского района Красноярского края ст.7,20,24</t>
  </si>
  <si>
    <t xml:space="preserve">Устав Большеключинского сельсовета Рыбинского района Красноярского края </t>
  </si>
  <si>
    <t>Организация жилищно-коммунального обслуживания и жизнеобеспечение территории поселений</t>
  </si>
  <si>
    <t>Разработка прогнозов и программ социально-экономического развития поселения</t>
  </si>
  <si>
    <t>03</t>
  </si>
  <si>
    <t>10</t>
  </si>
  <si>
    <t>08</t>
  </si>
  <si>
    <t>01</t>
  </si>
  <si>
    <t>11</t>
  </si>
  <si>
    <t>05</t>
  </si>
  <si>
    <t>03,05,</t>
  </si>
  <si>
    <t>07</t>
  </si>
  <si>
    <t>01        01                         01</t>
  </si>
  <si>
    <t xml:space="preserve">0102                                    0104                               0113                             </t>
  </si>
  <si>
    <t>01           01                      01                     08                                08</t>
  </si>
  <si>
    <t>04                            06                               13                                01                             04</t>
  </si>
  <si>
    <t>04</t>
  </si>
  <si>
    <t>09</t>
  </si>
  <si>
    <t>02</t>
  </si>
  <si>
    <t>13</t>
  </si>
  <si>
    <t>на 1 января 2024г.</t>
  </si>
  <si>
    <t>Решение  «О бюджете Большеключинского сельсовета
на 2024год и плановый период
2025-2026годов» №36-146р от  25.12.23г</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</si>
</sst>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00"/>
  </numFmts>
  <fonts count="20" x14ac:knownFonts="1">
    <font>
      <sz val="11"/>
      <color theme="1"/>
      <name val="Calibri"/>
      <family val="2"/>
      <charset val="204"/>
      <scheme val="minor"/>
    </font>
    <font>
      <sz val="11"/>
      <color theme="1"/>
      <name val="Calibri"/>
      <family val="2"/>
      <charset val="204"/>
      <scheme val="minor"/>
    </font>
    <font>
      <b/>
      <sz val="11"/>
      <color theme="0"/>
      <name val="Calibri"/>
      <family val="2"/>
      <charset val="204"/>
      <scheme val="minor"/>
    </font>
    <font>
      <b/>
      <sz val="14"/>
      <color theme="1"/>
      <name val="Times New Roman"/>
      <family val="1"/>
      <charset val="204"/>
    </font>
    <font>
      <b/>
      <sz val="11"/>
      <color theme="1"/>
      <name val="Times New Roman"/>
      <family val="1"/>
      <charset val="204"/>
    </font>
    <font>
      <b/>
      <sz val="14"/>
      <color theme="0"/>
      <name val="Times New Roman"/>
      <family val="1"/>
      <charset val="204"/>
    </font>
    <font>
      <sz val="10"/>
      <color rgb="FF000000"/>
      <name val="Times New Roman"/>
      <family val="1"/>
      <charset val="204"/>
    </font>
    <font>
      <sz val="10"/>
      <color theme="1"/>
      <name val="Times New Roman"/>
      <family val="1"/>
      <charset val="204"/>
    </font>
    <font>
      <b/>
      <sz val="12"/>
      <color theme="1"/>
      <name val="Times New Roman"/>
      <family val="1"/>
      <charset val="204"/>
    </font>
    <font>
      <sz val="11"/>
      <color theme="1"/>
      <name val="Times New Roman"/>
      <family val="1"/>
      <charset val="204"/>
    </font>
    <font>
      <b/>
      <sz val="10"/>
      <color theme="1"/>
      <name val="Times New Roman"/>
      <family val="1"/>
      <charset val="204"/>
    </font>
    <font>
      <b/>
      <i/>
      <sz val="12"/>
      <color theme="1"/>
      <name val="Times New Roman"/>
      <family val="1"/>
      <charset val="204"/>
    </font>
    <font>
      <b/>
      <sz val="14"/>
      <color theme="1"/>
      <name val="Calibri"/>
      <family val="2"/>
      <charset val="204"/>
      <scheme val="minor"/>
    </font>
    <font>
      <b/>
      <sz val="14"/>
      <name val="Times New Roman"/>
      <family val="1"/>
      <charset val="204"/>
    </font>
    <font>
      <b/>
      <sz val="10"/>
      <color rgb="FF000000"/>
      <name val="Times New Roman"/>
      <family val="1"/>
      <charset val="204"/>
    </font>
    <font>
      <b/>
      <sz val="11"/>
      <name val="Times New Roman"/>
      <family val="1"/>
      <charset val="204"/>
    </font>
    <font>
      <b/>
      <sz val="11"/>
      <name val="Calibri"/>
      <family val="2"/>
      <charset val="204"/>
      <scheme val="minor"/>
    </font>
    <font>
      <b/>
      <sz val="11"/>
      <color indexed="8"/>
      <name val="Times New Roman"/>
      <family val="1"/>
      <charset val="204"/>
    </font>
    <font>
      <sz val="11"/>
      <color indexed="8"/>
      <name val="Calibri"/>
      <family val="2"/>
      <charset val="204"/>
    </font>
    <font>
      <sz val="10"/>
      <color indexed="8"/>
      <name val="Times New Roman"/>
      <family val="1"/>
      <charset val="204"/>
    </font>
  </fonts>
  <fills count="7">
    <fill>
      <patternFill patternType="none"/>
    </fill>
    <fill>
      <patternFill patternType="gray125"/>
    </fill>
    <fill>
      <patternFill patternType="solid">
        <fgColor rgb="FFA5A5A5"/>
      </patternFill>
    </fill>
    <fill>
      <patternFill patternType="solid">
        <fgColor theme="4" tint="0.79998168889431442"/>
        <bgColor indexed="65"/>
      </patternFill>
    </fill>
    <fill>
      <patternFill patternType="solid">
        <fgColor theme="0" tint="-0.34998626667073579"/>
        <bgColor indexed="64"/>
      </patternFill>
    </fill>
    <fill>
      <patternFill patternType="solid">
        <fgColor theme="4" tint="0.79998168889431442"/>
        <bgColor indexed="64"/>
      </patternFill>
    </fill>
    <fill>
      <patternFill patternType="solid">
        <fgColor theme="0"/>
        <bgColor indexed="64"/>
      </patternFill>
    </fill>
  </fills>
  <borders count="7">
    <border>
      <left/>
      <right/>
      <top/>
      <bottom/>
      <diagonal/>
    </border>
    <border>
      <left style="double">
        <color rgb="FF3F3F3F"/>
      </left>
      <right style="double">
        <color rgb="FF3F3F3F"/>
      </right>
      <top style="double">
        <color rgb="FF3F3F3F"/>
      </top>
      <bottom style="double">
        <color rgb="FF3F3F3F"/>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s>
  <cellStyleXfs count="3">
    <xf numFmtId="0" fontId="0" fillId="0" borderId="0"/>
    <xf numFmtId="0" fontId="2" fillId="2" borderId="1" applyNumberFormat="0" applyAlignment="0" applyProtection="0"/>
    <xf numFmtId="0" fontId="1" fillId="3" borderId="0" applyNumberFormat="0" applyBorder="0" applyAlignment="0" applyProtection="0"/>
  </cellStyleXfs>
  <cellXfs count="111">
    <xf numFmtId="0" fontId="0" fillId="0" borderId="0" xfId="0"/>
    <xf numFmtId="0" fontId="4" fillId="0" borderId="0" xfId="0" applyFont="1"/>
    <xf numFmtId="0" fontId="4" fillId="0" borderId="2" xfId="0" applyFont="1" applyBorder="1"/>
    <xf numFmtId="0" fontId="4" fillId="0" borderId="2" xfId="0" applyFont="1" applyBorder="1" applyAlignment="1">
      <alignment horizontal="center" vertical="center"/>
    </xf>
    <xf numFmtId="0" fontId="6" fillId="0" borderId="2" xfId="0" applyFont="1" applyBorder="1" applyAlignment="1">
      <alignment vertical="top" wrapText="1"/>
    </xf>
    <xf numFmtId="0" fontId="7" fillId="0" borderId="2" xfId="0" applyFont="1" applyBorder="1" applyAlignment="1">
      <alignment vertical="top" wrapText="1"/>
    </xf>
    <xf numFmtId="0" fontId="7" fillId="0" borderId="2" xfId="0" applyNumberFormat="1" applyFont="1" applyBorder="1" applyAlignment="1">
      <alignment vertical="top" wrapText="1"/>
    </xf>
    <xf numFmtId="0" fontId="7" fillId="0" borderId="2" xfId="0" applyFont="1" applyBorder="1" applyAlignment="1">
      <alignment horizontal="left" vertical="top" wrapText="1"/>
    </xf>
    <xf numFmtId="0" fontId="9" fillId="0" borderId="2" xfId="0" applyFont="1" applyBorder="1" applyAlignment="1">
      <alignment vertical="top" wrapText="1"/>
    </xf>
    <xf numFmtId="0" fontId="8" fillId="0" borderId="0" xfId="0" applyFont="1"/>
    <xf numFmtId="0" fontId="4" fillId="0" borderId="0" xfId="0" applyFont="1" applyAlignment="1">
      <alignment horizontal="center"/>
    </xf>
    <xf numFmtId="0" fontId="4" fillId="0" borderId="0" xfId="0" applyFont="1" applyAlignment="1">
      <alignment horizontal="center" vertical="center"/>
    </xf>
    <xf numFmtId="0" fontId="4" fillId="0" borderId="0" xfId="0" applyFont="1" applyBorder="1"/>
    <xf numFmtId="0" fontId="8" fillId="0" borderId="0" xfId="0" applyFont="1" applyAlignment="1">
      <alignment horizontal="left" vertical="center"/>
    </xf>
    <xf numFmtId="0" fontId="12" fillId="2" borderId="2" xfId="1" applyFont="1" applyBorder="1" applyAlignment="1">
      <alignment vertical="center"/>
    </xf>
    <xf numFmtId="0" fontId="4" fillId="4" borderId="2" xfId="0" applyFont="1" applyFill="1" applyBorder="1"/>
    <xf numFmtId="0" fontId="4" fillId="0" borderId="2" xfId="0" applyFont="1" applyBorder="1" applyAlignment="1">
      <alignment horizontal="center"/>
    </xf>
    <xf numFmtId="0" fontId="6" fillId="0" borderId="2" xfId="0" applyNumberFormat="1" applyFont="1" applyBorder="1" applyAlignment="1">
      <alignment vertical="top" wrapText="1"/>
    </xf>
    <xf numFmtId="0" fontId="4" fillId="5" borderId="2" xfId="2" applyFont="1" applyFill="1" applyBorder="1" applyAlignment="1">
      <alignment horizontal="center"/>
    </xf>
    <xf numFmtId="0" fontId="7" fillId="0" borderId="2" xfId="0" applyFont="1" applyBorder="1" applyAlignment="1" applyProtection="1">
      <alignment vertical="top" wrapText="1"/>
    </xf>
    <xf numFmtId="0" fontId="6" fillId="0" borderId="2" xfId="0" applyFont="1" applyBorder="1" applyAlignment="1" applyProtection="1">
      <alignment vertical="top" wrapText="1"/>
    </xf>
    <xf numFmtId="0" fontId="9" fillId="0" borderId="2" xfId="0" applyFont="1" applyBorder="1" applyAlignment="1">
      <alignment horizontal="left" vertical="top" wrapText="1"/>
    </xf>
    <xf numFmtId="0" fontId="4" fillId="5" borderId="2" xfId="0" applyFont="1" applyFill="1" applyBorder="1" applyAlignment="1">
      <alignment horizontal="center" vertical="center"/>
    </xf>
    <xf numFmtId="0" fontId="4" fillId="5" borderId="2" xfId="0" applyFont="1" applyFill="1" applyBorder="1"/>
    <xf numFmtId="0" fontId="4" fillId="5" borderId="2" xfId="2" applyFont="1" applyFill="1" applyBorder="1" applyAlignment="1"/>
    <xf numFmtId="0" fontId="3" fillId="2" borderId="2" xfId="1" applyFont="1" applyBorder="1" applyAlignment="1">
      <alignment horizontal="center" vertical="center"/>
    </xf>
    <xf numFmtId="0" fontId="8" fillId="0" borderId="6" xfId="2" applyFont="1" applyFill="1" applyBorder="1" applyAlignment="1"/>
    <xf numFmtId="0" fontId="8" fillId="0" borderId="0" xfId="0" applyFont="1" applyBorder="1" applyAlignment="1">
      <alignment horizontal="left" vertical="center"/>
    </xf>
    <xf numFmtId="0" fontId="8" fillId="0" borderId="0" xfId="2" applyFont="1" applyFill="1" applyBorder="1" applyAlignment="1"/>
    <xf numFmtId="0" fontId="17" fillId="0" borderId="2" xfId="0" applyFont="1" applyBorder="1" applyAlignment="1">
      <alignment vertical="top" wrapText="1"/>
    </xf>
    <xf numFmtId="0" fontId="19" fillId="0" borderId="2" xfId="0" applyFont="1" applyBorder="1" applyAlignment="1">
      <alignment vertical="top" wrapText="1"/>
    </xf>
    <xf numFmtId="0" fontId="8" fillId="0" borderId="2" xfId="0" applyFont="1" applyBorder="1" applyAlignment="1">
      <alignment horizontal="center" vertical="center"/>
    </xf>
    <xf numFmtId="0" fontId="8" fillId="0" borderId="2" xfId="0" applyFont="1" applyBorder="1" applyAlignment="1">
      <alignment horizontal="center" vertical="center" wrapText="1"/>
    </xf>
    <xf numFmtId="0" fontId="4" fillId="5" borderId="2" xfId="2" applyFont="1" applyFill="1" applyBorder="1" applyAlignment="1">
      <alignment horizontal="center" vertical="center"/>
    </xf>
    <xf numFmtId="0" fontId="4" fillId="5" borderId="2" xfId="0" applyFont="1" applyFill="1" applyBorder="1" applyAlignment="1">
      <alignment horizontal="center"/>
    </xf>
    <xf numFmtId="0" fontId="8" fillId="0" borderId="2" xfId="0" applyFont="1" applyBorder="1" applyAlignment="1">
      <alignment horizontal="center" vertical="center" wrapText="1"/>
    </xf>
    <xf numFmtId="0" fontId="4" fillId="5" borderId="2" xfId="0" applyFont="1" applyFill="1" applyBorder="1" applyAlignment="1">
      <alignment horizontal="center"/>
    </xf>
    <xf numFmtId="0" fontId="4" fillId="5" borderId="2" xfId="2" applyFont="1" applyFill="1" applyBorder="1" applyAlignment="1">
      <alignment horizontal="center" vertical="top"/>
    </xf>
    <xf numFmtId="0" fontId="4" fillId="0" borderId="0" xfId="0" applyFont="1" applyBorder="1" applyAlignment="1">
      <alignment vertical="top"/>
    </xf>
    <xf numFmtId="0" fontId="4" fillId="0" borderId="2" xfId="0" applyFont="1" applyBorder="1" applyAlignment="1">
      <alignment horizontal="center" vertical="top"/>
    </xf>
    <xf numFmtId="0" fontId="6" fillId="0" borderId="2" xfId="0" applyFont="1" applyBorder="1" applyAlignment="1">
      <alignment horizontal="center" vertical="top" wrapText="1"/>
    </xf>
    <xf numFmtId="0" fontId="4" fillId="0" borderId="2" xfId="0" applyFont="1" applyBorder="1" applyAlignment="1">
      <alignment vertical="top"/>
    </xf>
    <xf numFmtId="0" fontId="4" fillId="0" borderId="2" xfId="0" applyFont="1" applyBorder="1" applyAlignment="1">
      <alignment vertical="top" wrapText="1"/>
    </xf>
    <xf numFmtId="49" fontId="4" fillId="0" borderId="2" xfId="0" applyNumberFormat="1" applyFont="1" applyBorder="1" applyAlignment="1">
      <alignment vertical="top"/>
    </xf>
    <xf numFmtId="49" fontId="17" fillId="0" borderId="2" xfId="0" applyNumberFormat="1" applyFont="1" applyBorder="1" applyAlignment="1">
      <alignment vertical="top" wrapText="1"/>
    </xf>
    <xf numFmtId="49" fontId="17" fillId="0" borderId="2" xfId="0" applyNumberFormat="1" applyFont="1" applyBorder="1" applyAlignment="1">
      <alignment horizontal="right" vertical="top"/>
    </xf>
    <xf numFmtId="49" fontId="17" fillId="0" borderId="2" xfId="0" applyNumberFormat="1" applyFont="1" applyBorder="1" applyAlignment="1">
      <alignment vertical="top"/>
    </xf>
    <xf numFmtId="0" fontId="4" fillId="5" borderId="2" xfId="0" applyFont="1" applyFill="1" applyBorder="1" applyAlignment="1">
      <alignment horizontal="center" vertical="top"/>
    </xf>
    <xf numFmtId="2" fontId="17" fillId="0" borderId="2" xfId="0" applyNumberFormat="1" applyFont="1" applyBorder="1" applyAlignment="1">
      <alignment vertical="top" wrapText="1"/>
    </xf>
    <xf numFmtId="49" fontId="17" fillId="0" borderId="2" xfId="0" applyNumberFormat="1" applyFont="1" applyBorder="1" applyAlignment="1">
      <alignment horizontal="right" vertical="top" wrapText="1"/>
    </xf>
    <xf numFmtId="0" fontId="17" fillId="0" borderId="2" xfId="0" applyFont="1" applyBorder="1" applyAlignment="1">
      <alignment vertical="top"/>
    </xf>
    <xf numFmtId="0" fontId="4" fillId="3" borderId="2" xfId="2" applyFont="1" applyBorder="1" applyAlignment="1">
      <alignment horizontal="center" vertical="top"/>
    </xf>
    <xf numFmtId="0" fontId="7" fillId="0" borderId="2" xfId="0" applyFont="1" applyBorder="1" applyAlignment="1">
      <alignment horizontal="center" vertical="top" wrapText="1"/>
    </xf>
    <xf numFmtId="0" fontId="8" fillId="3" borderId="2" xfId="2" applyFont="1" applyBorder="1" applyAlignment="1">
      <alignment horizontal="center" vertical="top"/>
    </xf>
    <xf numFmtId="0" fontId="1" fillId="5" borderId="2" xfId="2" applyFill="1" applyBorder="1" applyAlignment="1">
      <alignment horizontal="center" vertical="top"/>
    </xf>
    <xf numFmtId="0" fontId="4" fillId="5" borderId="2" xfId="0" applyFont="1" applyFill="1" applyBorder="1" applyAlignment="1">
      <alignment horizontal="center" vertical="top" wrapText="1"/>
    </xf>
    <xf numFmtId="0" fontId="4" fillId="0" borderId="2" xfId="0" applyFont="1" applyBorder="1" applyAlignment="1">
      <alignment horizontal="center" vertical="top" wrapText="1"/>
    </xf>
    <xf numFmtId="0" fontId="4" fillId="6" borderId="2" xfId="0" applyFont="1" applyFill="1" applyBorder="1" applyAlignment="1">
      <alignment vertical="top" wrapText="1"/>
    </xf>
    <xf numFmtId="0" fontId="4" fillId="0" borderId="2" xfId="0" applyFont="1" applyBorder="1" applyAlignment="1" applyProtection="1">
      <alignment horizontal="center" vertical="top"/>
    </xf>
    <xf numFmtId="0" fontId="6" fillId="0" borderId="2" xfId="0" applyFont="1" applyBorder="1" applyAlignment="1" applyProtection="1">
      <alignment horizontal="center" vertical="top" wrapText="1"/>
    </xf>
    <xf numFmtId="0" fontId="13" fillId="2" borderId="2" xfId="1" applyFont="1" applyBorder="1" applyAlignment="1">
      <alignment horizontal="center" vertical="top"/>
    </xf>
    <xf numFmtId="0" fontId="2" fillId="2" borderId="2" xfId="1" applyBorder="1" applyAlignment="1">
      <alignment vertical="top"/>
    </xf>
    <xf numFmtId="0" fontId="1" fillId="3" borderId="2" xfId="2" applyBorder="1" applyAlignment="1">
      <alignment horizontal="center" vertical="top"/>
    </xf>
    <xf numFmtId="0" fontId="10" fillId="5" borderId="2" xfId="0" applyFont="1" applyFill="1" applyBorder="1" applyAlignment="1">
      <alignment horizontal="center" vertical="top" wrapText="1"/>
    </xf>
    <xf numFmtId="0" fontId="1" fillId="3" borderId="2" xfId="2" applyBorder="1" applyAlignment="1">
      <alignment vertical="top"/>
    </xf>
    <xf numFmtId="0" fontId="14" fillId="5" borderId="2" xfId="0" applyFont="1" applyFill="1" applyBorder="1" applyAlignment="1" applyProtection="1">
      <alignment horizontal="center" vertical="top" wrapText="1"/>
    </xf>
    <xf numFmtId="0" fontId="1" fillId="0" borderId="2" xfId="2" applyFill="1" applyBorder="1" applyAlignment="1">
      <alignment horizontal="center" vertical="top"/>
    </xf>
    <xf numFmtId="0" fontId="4" fillId="0" borderId="0" xfId="0" applyFont="1" applyFill="1" applyBorder="1" applyAlignment="1">
      <alignment vertical="top"/>
    </xf>
    <xf numFmtId="0" fontId="18" fillId="0" borderId="2" xfId="2" applyFont="1" applyFill="1" applyBorder="1" applyAlignment="1">
      <alignment horizontal="center" vertical="top" wrapText="1"/>
    </xf>
    <xf numFmtId="0" fontId="0" fillId="0" borderId="2" xfId="2" applyFont="1" applyFill="1" applyBorder="1" applyAlignment="1">
      <alignment horizontal="center" vertical="top" wrapText="1"/>
    </xf>
    <xf numFmtId="49" fontId="18" fillId="0" borderId="2" xfId="2" applyNumberFormat="1" applyFont="1" applyFill="1" applyBorder="1" applyAlignment="1">
      <alignment horizontal="center" vertical="top"/>
    </xf>
    <xf numFmtId="0" fontId="13" fillId="5" borderId="2" xfId="1" applyFont="1" applyFill="1" applyBorder="1" applyAlignment="1">
      <alignment horizontal="center" vertical="top"/>
    </xf>
    <xf numFmtId="0" fontId="15" fillId="5" borderId="2" xfId="1" applyFont="1" applyFill="1" applyBorder="1" applyAlignment="1">
      <alignment horizontal="center" vertical="top"/>
    </xf>
    <xf numFmtId="0" fontId="16" fillId="5" borderId="2" xfId="1" applyFont="1" applyFill="1" applyBorder="1" applyAlignment="1">
      <alignment horizontal="center" vertical="top"/>
    </xf>
    <xf numFmtId="0" fontId="4" fillId="0" borderId="0" xfId="0" applyFont="1" applyAlignment="1">
      <alignment vertical="top"/>
    </xf>
    <xf numFmtId="0" fontId="9" fillId="0" borderId="2" xfId="0" applyFont="1" applyBorder="1" applyAlignment="1">
      <alignment horizontal="center" vertical="top"/>
    </xf>
    <xf numFmtId="4" fontId="4" fillId="0" borderId="0" xfId="0" applyNumberFormat="1" applyFont="1" applyBorder="1"/>
    <xf numFmtId="0" fontId="4" fillId="0" borderId="0" xfId="0" applyFont="1" applyBorder="1" applyAlignment="1">
      <alignment horizontal="center"/>
    </xf>
    <xf numFmtId="0" fontId="8" fillId="0" borderId="6" xfId="2" applyFont="1" applyFill="1" applyBorder="1" applyAlignment="1">
      <alignment horizontal="center"/>
    </xf>
    <xf numFmtId="0" fontId="4" fillId="4" borderId="2" xfId="0" applyFont="1" applyFill="1" applyBorder="1" applyAlignment="1">
      <alignment horizontal="center"/>
    </xf>
    <xf numFmtId="0" fontId="2" fillId="2" borderId="2" xfId="1" applyBorder="1" applyAlignment="1">
      <alignment horizontal="center" vertical="top"/>
    </xf>
    <xf numFmtId="0" fontId="8" fillId="0" borderId="2" xfId="0" applyFont="1" applyBorder="1" applyAlignment="1">
      <alignment horizontal="center" vertical="center"/>
    </xf>
    <xf numFmtId="0" fontId="8" fillId="0" borderId="2" xfId="0" applyFont="1" applyBorder="1" applyAlignment="1">
      <alignment horizontal="center" vertical="center" wrapText="1"/>
    </xf>
    <xf numFmtId="0" fontId="4" fillId="5" borderId="2" xfId="2" applyFont="1" applyFill="1" applyBorder="1" applyAlignment="1">
      <alignment horizontal="center" vertical="center"/>
    </xf>
    <xf numFmtId="0" fontId="4" fillId="5" borderId="2" xfId="0" applyFont="1" applyFill="1" applyBorder="1" applyAlignment="1">
      <alignment horizontal="center" vertical="top"/>
    </xf>
    <xf numFmtId="0" fontId="13" fillId="5" borderId="2" xfId="1" applyFont="1" applyFill="1" applyBorder="1" applyAlignment="1">
      <alignment horizontal="center" vertical="top"/>
    </xf>
    <xf numFmtId="0" fontId="4" fillId="3" borderId="2" xfId="2" applyFont="1" applyBorder="1" applyAlignment="1">
      <alignment horizontal="center" vertical="top"/>
    </xf>
    <xf numFmtId="165" fontId="4" fillId="0" borderId="0" xfId="0" applyNumberFormat="1" applyFont="1" applyBorder="1"/>
    <xf numFmtId="0" fontId="13" fillId="5" borderId="2" xfId="1" applyFont="1" applyFill="1" applyBorder="1" applyAlignment="1">
      <alignment horizontal="center" vertical="top"/>
    </xf>
    <xf numFmtId="0" fontId="4" fillId="5" borderId="3" xfId="2" applyFont="1" applyFill="1" applyBorder="1" applyAlignment="1">
      <alignment horizontal="center" vertical="top" wrapText="1"/>
    </xf>
    <xf numFmtId="0" fontId="4" fillId="5" borderId="4" xfId="2" applyFont="1" applyFill="1" applyBorder="1" applyAlignment="1">
      <alignment horizontal="center" vertical="top" wrapText="1"/>
    </xf>
    <xf numFmtId="0" fontId="5" fillId="2" borderId="2" xfId="1" applyFont="1" applyBorder="1" applyAlignment="1">
      <alignment horizontal="center" vertical="top"/>
    </xf>
    <xf numFmtId="0" fontId="4" fillId="3" borderId="2" xfId="2" applyFont="1" applyBorder="1" applyAlignment="1">
      <alignment horizontal="center" vertical="top"/>
    </xf>
    <xf numFmtId="0" fontId="4" fillId="5" borderId="2" xfId="2" applyFont="1" applyFill="1" applyBorder="1" applyAlignment="1">
      <alignment horizontal="center" vertical="top" wrapText="1"/>
    </xf>
    <xf numFmtId="0" fontId="4" fillId="3" borderId="3" xfId="2" applyFont="1" applyBorder="1" applyAlignment="1">
      <alignment horizontal="center" vertical="top"/>
    </xf>
    <xf numFmtId="0" fontId="4" fillId="3" borderId="4" xfId="2" applyFont="1" applyBorder="1" applyAlignment="1">
      <alignment horizontal="center" vertical="top"/>
    </xf>
    <xf numFmtId="0" fontId="4" fillId="3" borderId="5" xfId="2" applyFont="1" applyBorder="1" applyAlignment="1">
      <alignment horizontal="center" vertical="top"/>
    </xf>
    <xf numFmtId="0" fontId="8" fillId="3" borderId="3" xfId="2" applyFont="1" applyBorder="1" applyAlignment="1">
      <alignment horizontal="center" vertical="top" wrapText="1"/>
    </xf>
    <xf numFmtId="0" fontId="8" fillId="3" borderId="4" xfId="2" applyFont="1" applyBorder="1" applyAlignment="1">
      <alignment horizontal="center" vertical="top" wrapText="1"/>
    </xf>
    <xf numFmtId="0" fontId="8" fillId="0" borderId="2" xfId="0" applyFont="1" applyBorder="1" applyAlignment="1">
      <alignment horizontal="center" vertical="center" wrapText="1"/>
    </xf>
    <xf numFmtId="0" fontId="5" fillId="2" borderId="2" xfId="1" applyFont="1" applyBorder="1" applyAlignment="1">
      <alignment horizontal="center" vertical="center"/>
    </xf>
    <xf numFmtId="0" fontId="4" fillId="5" borderId="2" xfId="2" applyFont="1" applyFill="1" applyBorder="1" applyAlignment="1">
      <alignment horizontal="center" vertical="center"/>
    </xf>
    <xf numFmtId="0" fontId="4" fillId="5" borderId="2" xfId="0" applyFont="1" applyFill="1" applyBorder="1" applyAlignment="1">
      <alignment horizontal="center" vertical="top"/>
    </xf>
    <xf numFmtId="0" fontId="8" fillId="0" borderId="2" xfId="0" applyFont="1" applyBorder="1" applyAlignment="1">
      <alignment horizontal="center" vertical="center"/>
    </xf>
    <xf numFmtId="0" fontId="4" fillId="0" borderId="6" xfId="0" applyFont="1" applyBorder="1" applyAlignment="1">
      <alignment horizontal="center"/>
    </xf>
    <xf numFmtId="0" fontId="8" fillId="0" borderId="2" xfId="2" applyFont="1" applyFill="1" applyBorder="1" applyAlignment="1">
      <alignment horizontal="center"/>
    </xf>
    <xf numFmtId="0" fontId="3" fillId="0" borderId="0" xfId="0" applyFont="1" applyAlignment="1">
      <alignment horizontal="center"/>
    </xf>
    <xf numFmtId="0" fontId="8" fillId="0" borderId="0" xfId="0" applyFont="1" applyAlignment="1">
      <alignment horizontal="center"/>
    </xf>
    <xf numFmtId="0" fontId="4" fillId="0" borderId="6" xfId="0" applyFont="1" applyBorder="1" applyAlignment="1">
      <alignment horizontal="left"/>
    </xf>
    <xf numFmtId="0" fontId="0" fillId="0" borderId="6" xfId="0" applyBorder="1" applyAlignment="1">
      <alignment horizontal="left"/>
    </xf>
    <xf numFmtId="164" fontId="4" fillId="0" borderId="4" xfId="0" applyNumberFormat="1" applyFont="1" applyBorder="1" applyAlignment="1">
      <alignment horizontal="center"/>
    </xf>
  </cellXfs>
  <cellStyles count="3">
    <cellStyle name="20% - Акцент1" xfId="2" builtinId="30"/>
    <cellStyle name="Контрольная ячейка" xfId="1" builtinId="23"/>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31"/>
  <sheetViews>
    <sheetView zoomScale="70" zoomScaleNormal="70" workbookViewId="0">
      <pane xSplit="3" ySplit="15" topLeftCell="N267" activePane="bottomRight" state="frozen"/>
      <selection pane="topRight" activeCell="D1" sqref="D1"/>
      <selection pane="bottomLeft" activeCell="A16" sqref="A16"/>
      <selection pane="bottomRight" activeCell="P322" sqref="P322"/>
    </sheetView>
  </sheetViews>
  <sheetFormatPr defaultColWidth="9.140625" defaultRowHeight="14.25" x14ac:dyDescent="0.2"/>
  <cols>
    <col min="1" max="1" width="4.5703125" style="11" customWidth="1"/>
    <col min="2" max="2" width="39" style="1" customWidth="1"/>
    <col min="3" max="3" width="22.7109375" style="1" customWidth="1"/>
    <col min="4" max="4" width="31.28515625" style="1" customWidth="1"/>
    <col min="5" max="5" width="25.140625" style="1" customWidth="1"/>
    <col min="6" max="6" width="27.140625" style="1" customWidth="1"/>
    <col min="7" max="7" width="30.28515625" style="1" customWidth="1"/>
    <col min="8" max="8" width="11.42578125" style="1" customWidth="1"/>
    <col min="9" max="9" width="21.140625" style="1" customWidth="1"/>
    <col min="10" max="10" width="48" style="1" customWidth="1"/>
    <col min="11" max="11" width="36.140625" style="1" customWidth="1"/>
    <col min="12" max="12" width="32.140625" style="1" customWidth="1"/>
    <col min="13" max="13" width="8.7109375" style="12" customWidth="1"/>
    <col min="14" max="14" width="13.28515625" style="12" customWidth="1"/>
    <col min="15" max="15" width="17.42578125" style="12" customWidth="1"/>
    <col min="16" max="16" width="20.140625" style="77" customWidth="1"/>
    <col min="17" max="17" width="85.7109375" style="12" bestFit="1" customWidth="1"/>
    <col min="18" max="22" width="16.7109375" style="12" customWidth="1"/>
    <col min="23" max="16384" width="9.140625" style="1"/>
  </cols>
  <sheetData>
    <row r="1" spans="1:22" ht="18.75" x14ac:dyDescent="0.3">
      <c r="A1" s="106" t="s">
        <v>122</v>
      </c>
      <c r="B1" s="106"/>
      <c r="C1" s="106"/>
      <c r="D1" s="106"/>
      <c r="E1" s="106"/>
      <c r="F1" s="106"/>
      <c r="G1" s="106"/>
      <c r="H1" s="106"/>
      <c r="I1" s="106"/>
      <c r="J1" s="106"/>
      <c r="K1" s="106"/>
      <c r="L1" s="106"/>
      <c r="M1" s="106"/>
      <c r="N1" s="106"/>
      <c r="O1" s="106"/>
      <c r="P1" s="106"/>
      <c r="Q1" s="106"/>
      <c r="R1" s="106"/>
      <c r="S1" s="106"/>
      <c r="T1" s="106"/>
      <c r="U1" s="106"/>
      <c r="V1" s="106"/>
    </row>
    <row r="2" spans="1:22" ht="15.75" x14ac:dyDescent="0.25">
      <c r="A2" s="107" t="s">
        <v>530</v>
      </c>
      <c r="B2" s="107"/>
      <c r="C2" s="107"/>
      <c r="D2" s="107"/>
      <c r="E2" s="107"/>
      <c r="F2" s="107"/>
      <c r="G2" s="107"/>
      <c r="H2" s="107"/>
      <c r="I2" s="107"/>
      <c r="J2" s="107"/>
      <c r="K2" s="107"/>
      <c r="L2" s="107"/>
      <c r="M2" s="107"/>
      <c r="N2" s="107"/>
      <c r="O2" s="107"/>
      <c r="P2" s="107"/>
      <c r="Q2" s="107"/>
      <c r="R2" s="107"/>
      <c r="S2" s="107"/>
      <c r="T2" s="107"/>
      <c r="U2" s="107"/>
      <c r="V2" s="107"/>
    </row>
    <row r="3" spans="1:22" ht="15.75" x14ac:dyDescent="0.25">
      <c r="A3" s="13" t="s">
        <v>124</v>
      </c>
      <c r="B3" s="10"/>
      <c r="C3" s="10"/>
      <c r="D3" s="108" t="s">
        <v>493</v>
      </c>
      <c r="E3" s="109"/>
      <c r="F3" s="109"/>
      <c r="G3" s="109"/>
      <c r="H3" s="109"/>
      <c r="I3" s="109"/>
      <c r="J3" s="109"/>
      <c r="K3" s="109"/>
      <c r="L3" s="109"/>
      <c r="M3" s="109"/>
      <c r="N3" s="109"/>
      <c r="O3" s="109"/>
      <c r="P3" s="109"/>
      <c r="Q3" s="109"/>
      <c r="R3" s="109"/>
      <c r="S3" s="109"/>
      <c r="T3" s="109"/>
      <c r="U3" s="109"/>
      <c r="V3" s="109"/>
    </row>
    <row r="4" spans="1:22" ht="15.75" x14ac:dyDescent="0.2">
      <c r="A4" s="13" t="s">
        <v>476</v>
      </c>
      <c r="C4" s="104">
        <v>0.442</v>
      </c>
      <c r="D4" s="104"/>
    </row>
    <row r="5" spans="1:22" ht="15.75" x14ac:dyDescent="0.2">
      <c r="A5" s="13" t="s">
        <v>477</v>
      </c>
      <c r="C5" s="110">
        <v>10229.5</v>
      </c>
      <c r="D5" s="110"/>
    </row>
    <row r="6" spans="1:22" ht="15.75" x14ac:dyDescent="0.25">
      <c r="A6" s="27" t="s">
        <v>125</v>
      </c>
      <c r="B6" s="28"/>
      <c r="C6" s="26"/>
      <c r="D6" s="26"/>
      <c r="E6" s="26" t="s">
        <v>495</v>
      </c>
      <c r="F6" s="26"/>
      <c r="G6" s="26"/>
      <c r="H6" s="26"/>
      <c r="I6" s="26"/>
      <c r="J6" s="26"/>
      <c r="K6" s="26"/>
      <c r="L6" s="26"/>
      <c r="M6" s="26"/>
      <c r="N6" s="26"/>
      <c r="O6" s="26"/>
      <c r="P6" s="78"/>
      <c r="Q6" s="26"/>
      <c r="R6" s="26"/>
      <c r="S6" s="26"/>
      <c r="T6" s="26"/>
      <c r="U6" s="26"/>
      <c r="V6" s="26"/>
    </row>
    <row r="7" spans="1:22" ht="15.75" x14ac:dyDescent="0.2">
      <c r="A7" s="13" t="s">
        <v>491</v>
      </c>
      <c r="C7" s="104" t="s">
        <v>500</v>
      </c>
      <c r="D7" s="104"/>
    </row>
    <row r="8" spans="1:22" ht="15.75" x14ac:dyDescent="0.2">
      <c r="A8" s="13" t="s">
        <v>492</v>
      </c>
      <c r="C8" s="104" t="s">
        <v>494</v>
      </c>
      <c r="D8" s="104"/>
    </row>
    <row r="9" spans="1:22" ht="15.75" x14ac:dyDescent="0.25">
      <c r="A9" s="103" t="s">
        <v>0</v>
      </c>
      <c r="B9" s="103" t="s">
        <v>126</v>
      </c>
      <c r="C9" s="103" t="s">
        <v>123</v>
      </c>
      <c r="D9" s="105" t="s">
        <v>127</v>
      </c>
      <c r="E9" s="105"/>
      <c r="F9" s="105"/>
      <c r="G9" s="105"/>
      <c r="H9" s="105"/>
      <c r="I9" s="105"/>
      <c r="J9" s="105"/>
      <c r="K9" s="105"/>
      <c r="L9" s="105"/>
      <c r="M9" s="99" t="s">
        <v>128</v>
      </c>
      <c r="N9" s="99"/>
      <c r="O9" s="99" t="s">
        <v>129</v>
      </c>
      <c r="P9" s="99"/>
      <c r="Q9" s="99"/>
      <c r="R9" s="99"/>
      <c r="S9" s="99"/>
      <c r="T9" s="99"/>
      <c r="U9" s="99"/>
      <c r="V9" s="99"/>
    </row>
    <row r="10" spans="1:22" ht="22.5" customHeight="1" x14ac:dyDescent="0.2">
      <c r="A10" s="103"/>
      <c r="B10" s="103"/>
      <c r="C10" s="103"/>
      <c r="D10" s="99" t="s">
        <v>130</v>
      </c>
      <c r="E10" s="99"/>
      <c r="F10" s="103" t="s">
        <v>131</v>
      </c>
      <c r="G10" s="103"/>
      <c r="H10" s="103"/>
      <c r="I10" s="103" t="s">
        <v>132</v>
      </c>
      <c r="J10" s="103"/>
      <c r="K10" s="103"/>
      <c r="L10" s="103"/>
      <c r="M10" s="99"/>
      <c r="N10" s="99"/>
      <c r="O10" s="99"/>
      <c r="P10" s="99"/>
      <c r="Q10" s="99"/>
      <c r="R10" s="99"/>
      <c r="S10" s="99"/>
      <c r="T10" s="99"/>
      <c r="U10" s="99"/>
      <c r="V10" s="99"/>
    </row>
    <row r="11" spans="1:22" s="9" customFormat="1" ht="44.25" customHeight="1" x14ac:dyDescent="0.25">
      <c r="A11" s="103"/>
      <c r="B11" s="103"/>
      <c r="C11" s="103"/>
      <c r="D11" s="99" t="s">
        <v>133</v>
      </c>
      <c r="E11" s="99" t="s">
        <v>134</v>
      </c>
      <c r="F11" s="99" t="s">
        <v>135</v>
      </c>
      <c r="G11" s="99" t="s">
        <v>136</v>
      </c>
      <c r="H11" s="99" t="s">
        <v>137</v>
      </c>
      <c r="I11" s="99" t="s">
        <v>138</v>
      </c>
      <c r="J11" s="99" t="s">
        <v>139</v>
      </c>
      <c r="K11" s="99" t="s">
        <v>140</v>
      </c>
      <c r="L11" s="99" t="s">
        <v>141</v>
      </c>
      <c r="M11" s="99" t="s">
        <v>142</v>
      </c>
      <c r="N11" s="99" t="s">
        <v>143</v>
      </c>
      <c r="O11" s="99" t="s">
        <v>144</v>
      </c>
      <c r="P11" s="99" t="s">
        <v>145</v>
      </c>
      <c r="Q11" s="99" t="s">
        <v>146</v>
      </c>
      <c r="R11" s="99" t="s">
        <v>147</v>
      </c>
      <c r="S11" s="99"/>
      <c r="T11" s="99"/>
      <c r="U11" s="99"/>
      <c r="V11" s="99" t="s">
        <v>148</v>
      </c>
    </row>
    <row r="12" spans="1:22" s="9" customFormat="1" ht="89.25" customHeight="1" x14ac:dyDescent="0.25">
      <c r="A12" s="103"/>
      <c r="B12" s="103"/>
      <c r="C12" s="103"/>
      <c r="D12" s="99"/>
      <c r="E12" s="99"/>
      <c r="F12" s="99"/>
      <c r="G12" s="99"/>
      <c r="H12" s="99"/>
      <c r="I12" s="99"/>
      <c r="J12" s="99"/>
      <c r="K12" s="99"/>
      <c r="L12" s="99"/>
      <c r="M12" s="99"/>
      <c r="N12" s="99"/>
      <c r="O12" s="99"/>
      <c r="P12" s="99"/>
      <c r="Q12" s="99"/>
      <c r="R12" s="32" t="s">
        <v>144</v>
      </c>
      <c r="S12" s="32" t="s">
        <v>149</v>
      </c>
      <c r="T12" s="32" t="s">
        <v>150</v>
      </c>
      <c r="U12" s="32" t="s">
        <v>151</v>
      </c>
      <c r="V12" s="99"/>
    </row>
    <row r="13" spans="1:22" ht="15.75" x14ac:dyDescent="0.2">
      <c r="A13" s="31">
        <v>1</v>
      </c>
      <c r="B13" s="31">
        <v>2</v>
      </c>
      <c r="C13" s="31">
        <v>3</v>
      </c>
      <c r="D13" s="32">
        <v>4</v>
      </c>
      <c r="E13" s="32">
        <v>5</v>
      </c>
      <c r="F13" s="32">
        <v>6</v>
      </c>
      <c r="G13" s="32">
        <v>7</v>
      </c>
      <c r="H13" s="32">
        <v>8</v>
      </c>
      <c r="I13" s="32">
        <v>9</v>
      </c>
      <c r="J13" s="32">
        <v>10</v>
      </c>
      <c r="K13" s="32">
        <v>11</v>
      </c>
      <c r="L13" s="32">
        <v>12</v>
      </c>
      <c r="M13" s="32">
        <v>13</v>
      </c>
      <c r="N13" s="32">
        <v>14</v>
      </c>
      <c r="O13" s="32">
        <v>15</v>
      </c>
      <c r="P13" s="35">
        <v>16</v>
      </c>
      <c r="Q13" s="32">
        <v>17</v>
      </c>
      <c r="R13" s="32">
        <v>18</v>
      </c>
      <c r="S13" s="32">
        <v>19</v>
      </c>
      <c r="T13" s="32">
        <v>20</v>
      </c>
      <c r="U13" s="32">
        <v>21</v>
      </c>
      <c r="V13" s="32">
        <v>22</v>
      </c>
    </row>
    <row r="14" spans="1:22" s="12" customFormat="1" ht="18.75" x14ac:dyDescent="0.2">
      <c r="A14" s="25"/>
      <c r="B14" s="14"/>
      <c r="C14" s="14"/>
      <c r="D14" s="100" t="s">
        <v>478</v>
      </c>
      <c r="E14" s="100"/>
      <c r="F14" s="100"/>
      <c r="G14" s="100"/>
      <c r="H14" s="100"/>
      <c r="I14" s="100"/>
      <c r="J14" s="100"/>
      <c r="K14" s="100"/>
      <c r="L14" s="100"/>
      <c r="M14" s="100"/>
      <c r="N14" s="100"/>
      <c r="O14" s="15"/>
      <c r="P14" s="79"/>
      <c r="Q14" s="15"/>
      <c r="R14" s="15"/>
      <c r="S14" s="15"/>
      <c r="T14" s="15"/>
      <c r="U14" s="15"/>
      <c r="V14" s="15"/>
    </row>
    <row r="15" spans="1:22" s="12" customFormat="1" ht="15.75" customHeight="1" x14ac:dyDescent="0.2">
      <c r="A15" s="33"/>
      <c r="B15" s="24"/>
      <c r="C15" s="18">
        <v>100</v>
      </c>
      <c r="D15" s="101" t="s">
        <v>479</v>
      </c>
      <c r="E15" s="101"/>
      <c r="F15" s="101"/>
      <c r="G15" s="101"/>
      <c r="H15" s="101"/>
      <c r="I15" s="101"/>
      <c r="J15" s="101"/>
      <c r="K15" s="101"/>
      <c r="L15" s="101"/>
      <c r="M15" s="101"/>
      <c r="N15" s="101"/>
      <c r="O15" s="18">
        <f>SUM(O16:O28)</f>
        <v>1316.288</v>
      </c>
      <c r="P15" s="18">
        <f t="shared" ref="P15:V15" si="0">SUM(P16:P28)</f>
        <v>1316.288</v>
      </c>
      <c r="Q15" s="18">
        <f t="shared" si="0"/>
        <v>0</v>
      </c>
      <c r="R15" s="18">
        <f t="shared" si="0"/>
        <v>0</v>
      </c>
      <c r="S15" s="18">
        <f t="shared" si="0"/>
        <v>0</v>
      </c>
      <c r="T15" s="18">
        <f t="shared" si="0"/>
        <v>0</v>
      </c>
      <c r="U15" s="18">
        <f t="shared" si="0"/>
        <v>0</v>
      </c>
      <c r="V15" s="18">
        <f t="shared" si="0"/>
        <v>0</v>
      </c>
    </row>
    <row r="16" spans="1:22" s="38" customFormat="1" ht="76.5" x14ac:dyDescent="0.25">
      <c r="A16" s="39">
        <v>1</v>
      </c>
      <c r="B16" s="4" t="s">
        <v>1</v>
      </c>
      <c r="C16" s="40">
        <v>101</v>
      </c>
      <c r="D16" s="5" t="s">
        <v>66</v>
      </c>
      <c r="E16" s="41"/>
      <c r="F16" s="41"/>
      <c r="G16" s="41"/>
      <c r="H16" s="41"/>
      <c r="I16" s="8"/>
      <c r="J16" s="8"/>
      <c r="K16" s="8"/>
      <c r="L16" s="41"/>
      <c r="M16" s="41"/>
      <c r="N16" s="41"/>
      <c r="O16" s="39">
        <f t="shared" ref="O16:O28" si="1">SUM(V16+R16+P16+Q16)</f>
        <v>0</v>
      </c>
      <c r="P16" s="39"/>
      <c r="Q16" s="41"/>
      <c r="R16" s="39">
        <f t="shared" ref="R16:R28" si="2">SUM(S16:U16)</f>
        <v>0</v>
      </c>
      <c r="S16" s="41"/>
      <c r="T16" s="41"/>
      <c r="U16" s="41"/>
      <c r="V16" s="41"/>
    </row>
    <row r="17" spans="1:22" s="38" customFormat="1" ht="63.75" x14ac:dyDescent="0.25">
      <c r="A17" s="39">
        <v>2</v>
      </c>
      <c r="B17" s="4" t="s">
        <v>2</v>
      </c>
      <c r="C17" s="40">
        <v>102</v>
      </c>
      <c r="D17" s="5" t="s">
        <v>67</v>
      </c>
      <c r="E17" s="41"/>
      <c r="F17" s="41"/>
      <c r="G17" s="41"/>
      <c r="H17" s="41"/>
      <c r="I17" s="8"/>
      <c r="J17" s="8"/>
      <c r="K17" s="8"/>
      <c r="L17" s="41"/>
      <c r="M17" s="41"/>
      <c r="N17" s="41"/>
      <c r="O17" s="39">
        <f t="shared" si="1"/>
        <v>0</v>
      </c>
      <c r="P17" s="39"/>
      <c r="Q17" s="41"/>
      <c r="R17" s="39">
        <f t="shared" si="2"/>
        <v>0</v>
      </c>
      <c r="S17" s="41"/>
      <c r="T17" s="41"/>
      <c r="U17" s="41"/>
      <c r="V17" s="41"/>
    </row>
    <row r="18" spans="1:22" s="38" customFormat="1" ht="63.75" x14ac:dyDescent="0.25">
      <c r="A18" s="39">
        <v>3</v>
      </c>
      <c r="B18" s="4" t="s">
        <v>3</v>
      </c>
      <c r="C18" s="40">
        <v>103</v>
      </c>
      <c r="D18" s="5" t="s">
        <v>68</v>
      </c>
      <c r="E18" s="41"/>
      <c r="F18" s="41"/>
      <c r="G18" s="41"/>
      <c r="H18" s="41"/>
      <c r="I18" s="8"/>
      <c r="J18" s="42"/>
      <c r="K18" s="8"/>
      <c r="L18" s="41"/>
      <c r="M18" s="41"/>
      <c r="N18" s="41"/>
      <c r="O18" s="39">
        <f t="shared" si="1"/>
        <v>0</v>
      </c>
      <c r="P18" s="39"/>
      <c r="Q18" s="41"/>
      <c r="R18" s="39">
        <f t="shared" si="2"/>
        <v>0</v>
      </c>
      <c r="S18" s="41"/>
      <c r="T18" s="41"/>
      <c r="U18" s="41"/>
      <c r="V18" s="41"/>
    </row>
    <row r="19" spans="1:22" s="38" customFormat="1" ht="147" customHeight="1" x14ac:dyDescent="0.25">
      <c r="A19" s="39">
        <v>4</v>
      </c>
      <c r="B19" s="4" t="s">
        <v>4</v>
      </c>
      <c r="C19" s="40">
        <v>104</v>
      </c>
      <c r="D19" s="5" t="s">
        <v>69</v>
      </c>
      <c r="E19" s="41"/>
      <c r="F19" s="29" t="s">
        <v>501</v>
      </c>
      <c r="G19" s="29" t="s">
        <v>502</v>
      </c>
      <c r="H19" s="41"/>
      <c r="I19" s="42" t="s">
        <v>510</v>
      </c>
      <c r="J19" s="42" t="s">
        <v>531</v>
      </c>
      <c r="K19" s="41"/>
      <c r="L19" s="41"/>
      <c r="M19" s="43" t="s">
        <v>514</v>
      </c>
      <c r="N19" s="43" t="s">
        <v>515</v>
      </c>
      <c r="O19" s="39">
        <f t="shared" si="1"/>
        <v>4.5780000000000003</v>
      </c>
      <c r="P19" s="39">
        <v>4.5780000000000003</v>
      </c>
      <c r="Q19" s="41"/>
      <c r="R19" s="39">
        <f t="shared" si="2"/>
        <v>0</v>
      </c>
      <c r="S19" s="41"/>
      <c r="T19" s="41"/>
      <c r="U19" s="41"/>
      <c r="V19" s="41"/>
    </row>
    <row r="20" spans="1:22" s="38" customFormat="1" ht="63.75" x14ac:dyDescent="0.25">
      <c r="A20" s="39">
        <v>5</v>
      </c>
      <c r="B20" s="4" t="s">
        <v>5</v>
      </c>
      <c r="C20" s="40">
        <v>105</v>
      </c>
      <c r="D20" s="5" t="s">
        <v>70</v>
      </c>
      <c r="E20" s="41"/>
      <c r="F20" s="41"/>
      <c r="G20" s="41"/>
      <c r="H20" s="41"/>
      <c r="I20" s="41"/>
      <c r="J20" s="41"/>
      <c r="K20" s="41"/>
      <c r="L20" s="41"/>
      <c r="M20" s="41"/>
      <c r="N20" s="41"/>
      <c r="O20" s="39">
        <f t="shared" si="1"/>
        <v>0</v>
      </c>
      <c r="P20" s="39"/>
      <c r="Q20" s="41"/>
      <c r="R20" s="39">
        <f t="shared" si="2"/>
        <v>0</v>
      </c>
      <c r="S20" s="41"/>
      <c r="T20" s="41"/>
      <c r="U20" s="41"/>
      <c r="V20" s="41"/>
    </row>
    <row r="21" spans="1:22" s="38" customFormat="1" ht="86.25" customHeight="1" x14ac:dyDescent="0.25">
      <c r="A21" s="39">
        <v>6</v>
      </c>
      <c r="B21" s="4" t="s">
        <v>6</v>
      </c>
      <c r="C21" s="40">
        <v>106</v>
      </c>
      <c r="D21" s="5" t="s">
        <v>71</v>
      </c>
      <c r="E21" s="41"/>
      <c r="F21" s="29" t="s">
        <v>503</v>
      </c>
      <c r="G21" s="41"/>
      <c r="H21" s="41"/>
      <c r="I21" s="42" t="s">
        <v>510</v>
      </c>
      <c r="J21" s="42" t="str">
        <f>J19</f>
        <v>Решение  «О бюджете Большеключинского сельсовета
на 2024год и плановый период
2025-2026годов» №36-146р от  25.12.23г</v>
      </c>
      <c r="K21" s="41"/>
      <c r="L21" s="41"/>
      <c r="M21" s="44" t="s">
        <v>516</v>
      </c>
      <c r="N21" s="44" t="s">
        <v>517</v>
      </c>
      <c r="O21" s="39">
        <f t="shared" si="1"/>
        <v>0</v>
      </c>
      <c r="P21" s="39"/>
      <c r="Q21" s="41"/>
      <c r="R21" s="39">
        <f t="shared" si="2"/>
        <v>0</v>
      </c>
      <c r="S21" s="41"/>
      <c r="T21" s="41"/>
      <c r="U21" s="41"/>
      <c r="V21" s="41"/>
    </row>
    <row r="22" spans="1:22" s="38" customFormat="1" ht="82.5" customHeight="1" x14ac:dyDescent="0.25">
      <c r="A22" s="39">
        <v>7</v>
      </c>
      <c r="B22" s="4" t="s">
        <v>7</v>
      </c>
      <c r="C22" s="40">
        <v>107</v>
      </c>
      <c r="D22" s="5" t="s">
        <v>72</v>
      </c>
      <c r="E22" s="41"/>
      <c r="F22" s="41"/>
      <c r="G22" s="41"/>
      <c r="H22" s="41"/>
      <c r="I22" s="42" t="s">
        <v>510</v>
      </c>
      <c r="J22" s="42" t="str">
        <f>J19</f>
        <v>Решение  «О бюджете Большеключинского сельсовета
на 2024год и плановый период
2025-2026годов» №36-146р от  25.12.23г</v>
      </c>
      <c r="K22" s="41"/>
      <c r="L22" s="41"/>
      <c r="M22" s="44" t="s">
        <v>518</v>
      </c>
      <c r="N22" s="44" t="s">
        <v>517</v>
      </c>
      <c r="O22" s="39">
        <f t="shared" si="1"/>
        <v>0</v>
      </c>
      <c r="P22" s="39"/>
      <c r="Q22" s="41"/>
      <c r="R22" s="39">
        <f t="shared" si="2"/>
        <v>0</v>
      </c>
      <c r="S22" s="41"/>
      <c r="T22" s="41"/>
      <c r="U22" s="41"/>
      <c r="V22" s="41"/>
    </row>
    <row r="23" spans="1:22" s="38" customFormat="1" ht="63.75" x14ac:dyDescent="0.25">
      <c r="A23" s="39">
        <v>8</v>
      </c>
      <c r="B23" s="4" t="s">
        <v>8</v>
      </c>
      <c r="C23" s="40">
        <v>108</v>
      </c>
      <c r="D23" s="5" t="s">
        <v>73</v>
      </c>
      <c r="E23" s="41"/>
      <c r="F23" s="41"/>
      <c r="G23" s="41"/>
      <c r="H23" s="41"/>
      <c r="I23" s="41"/>
      <c r="J23" s="41"/>
      <c r="K23" s="41"/>
      <c r="L23" s="41"/>
      <c r="M23" s="41"/>
      <c r="N23" s="41"/>
      <c r="O23" s="39">
        <f t="shared" si="1"/>
        <v>0</v>
      </c>
      <c r="P23" s="39"/>
      <c r="Q23" s="41"/>
      <c r="R23" s="39">
        <f t="shared" si="2"/>
        <v>0</v>
      </c>
      <c r="S23" s="41"/>
      <c r="T23" s="41"/>
      <c r="U23" s="41"/>
      <c r="V23" s="41"/>
    </row>
    <row r="24" spans="1:22" s="38" customFormat="1" ht="229.5" x14ac:dyDescent="0.25">
      <c r="A24" s="39">
        <v>9</v>
      </c>
      <c r="B24" s="4" t="s">
        <v>9</v>
      </c>
      <c r="C24" s="40">
        <v>109</v>
      </c>
      <c r="D24" s="5" t="s">
        <v>74</v>
      </c>
      <c r="E24" s="41"/>
      <c r="F24" s="29" t="s">
        <v>504</v>
      </c>
      <c r="G24" s="41"/>
      <c r="H24" s="41"/>
      <c r="I24" s="42" t="s">
        <v>511</v>
      </c>
      <c r="J24" s="42" t="str">
        <f>J22</f>
        <v>Решение  «О бюджете Большеключинского сельсовета
на 2024год и плановый период
2025-2026годов» №36-146р от  25.12.23г</v>
      </c>
      <c r="K24" s="41"/>
      <c r="L24" s="41"/>
      <c r="M24" s="45" t="s">
        <v>519</v>
      </c>
      <c r="N24" s="45" t="s">
        <v>520</v>
      </c>
      <c r="O24" s="39">
        <f t="shared" si="1"/>
        <v>1311.71</v>
      </c>
      <c r="P24" s="39">
        <v>1311.71</v>
      </c>
      <c r="Q24" s="41"/>
      <c r="R24" s="39">
        <f t="shared" si="2"/>
        <v>0</v>
      </c>
      <c r="S24" s="41">
        <v>0</v>
      </c>
      <c r="T24" s="41"/>
      <c r="U24" s="41"/>
      <c r="V24" s="41">
        <v>0</v>
      </c>
    </row>
    <row r="25" spans="1:22" s="38" customFormat="1" ht="178.5" x14ac:dyDescent="0.25">
      <c r="A25" s="39">
        <v>10</v>
      </c>
      <c r="B25" s="4" t="s">
        <v>10</v>
      </c>
      <c r="C25" s="40">
        <v>110</v>
      </c>
      <c r="D25" s="5" t="s">
        <v>75</v>
      </c>
      <c r="E25" s="41"/>
      <c r="F25" s="41"/>
      <c r="G25" s="41"/>
      <c r="H25" s="41"/>
      <c r="I25" s="41"/>
      <c r="J25" s="41"/>
      <c r="K25" s="41"/>
      <c r="L25" s="41"/>
      <c r="M25" s="41"/>
      <c r="N25" s="41"/>
      <c r="O25" s="39">
        <f t="shared" si="1"/>
        <v>0</v>
      </c>
      <c r="P25" s="39"/>
      <c r="Q25" s="41"/>
      <c r="R25" s="39">
        <f t="shared" si="2"/>
        <v>0</v>
      </c>
      <c r="S25" s="41"/>
      <c r="T25" s="41"/>
      <c r="U25" s="41"/>
      <c r="V25" s="41"/>
    </row>
    <row r="26" spans="1:22" s="38" customFormat="1" ht="63.75" x14ac:dyDescent="0.25">
      <c r="A26" s="39">
        <v>11</v>
      </c>
      <c r="B26" s="4" t="s">
        <v>11</v>
      </c>
      <c r="C26" s="40">
        <v>111</v>
      </c>
      <c r="D26" s="5" t="s">
        <v>76</v>
      </c>
      <c r="E26" s="41"/>
      <c r="F26" s="41"/>
      <c r="G26" s="41"/>
      <c r="H26" s="41"/>
      <c r="I26" s="41"/>
      <c r="J26" s="41"/>
      <c r="K26" s="41"/>
      <c r="L26" s="41"/>
      <c r="M26" s="41"/>
      <c r="N26" s="41"/>
      <c r="O26" s="39">
        <f t="shared" si="1"/>
        <v>0</v>
      </c>
      <c r="P26" s="39"/>
      <c r="Q26" s="41"/>
      <c r="R26" s="39">
        <f t="shared" si="2"/>
        <v>0</v>
      </c>
      <c r="S26" s="41"/>
      <c r="T26" s="41"/>
      <c r="U26" s="41"/>
      <c r="V26" s="41"/>
    </row>
    <row r="27" spans="1:22" s="38" customFormat="1" ht="63.75" x14ac:dyDescent="0.25">
      <c r="A27" s="39">
        <v>12</v>
      </c>
      <c r="B27" s="4" t="s">
        <v>12</v>
      </c>
      <c r="C27" s="40">
        <v>112</v>
      </c>
      <c r="D27" s="5" t="s">
        <v>77</v>
      </c>
      <c r="E27" s="41"/>
      <c r="F27" s="41"/>
      <c r="G27" s="41"/>
      <c r="H27" s="41"/>
      <c r="I27" s="41"/>
      <c r="J27" s="42"/>
      <c r="K27" s="41"/>
      <c r="L27" s="41"/>
      <c r="M27" s="46" t="s">
        <v>521</v>
      </c>
      <c r="N27" s="46" t="s">
        <v>521</v>
      </c>
      <c r="O27" s="39">
        <f t="shared" si="1"/>
        <v>0</v>
      </c>
      <c r="P27" s="39"/>
      <c r="Q27" s="41"/>
      <c r="R27" s="39">
        <f t="shared" si="2"/>
        <v>0</v>
      </c>
      <c r="S27" s="41"/>
      <c r="T27" s="41"/>
      <c r="U27" s="41"/>
      <c r="V27" s="41"/>
    </row>
    <row r="28" spans="1:22" s="38" customFormat="1" ht="63.75" x14ac:dyDescent="0.25">
      <c r="A28" s="39">
        <v>13</v>
      </c>
      <c r="B28" s="4" t="s">
        <v>13</v>
      </c>
      <c r="C28" s="40">
        <v>113</v>
      </c>
      <c r="D28" s="5" t="s">
        <v>78</v>
      </c>
      <c r="E28" s="41"/>
      <c r="F28" s="41"/>
      <c r="G28" s="41"/>
      <c r="H28" s="41"/>
      <c r="I28" s="41"/>
      <c r="J28" s="41"/>
      <c r="K28" s="41"/>
      <c r="L28" s="41"/>
      <c r="M28" s="41"/>
      <c r="N28" s="41"/>
      <c r="O28" s="39">
        <f t="shared" si="1"/>
        <v>0</v>
      </c>
      <c r="P28" s="39"/>
      <c r="Q28" s="41"/>
      <c r="R28" s="39">
        <f t="shared" si="2"/>
        <v>0</v>
      </c>
      <c r="S28" s="41"/>
      <c r="T28" s="41"/>
      <c r="U28" s="41"/>
      <c r="V28" s="41"/>
    </row>
    <row r="29" spans="1:22" s="38" customFormat="1" x14ac:dyDescent="0.25">
      <c r="A29" s="47"/>
      <c r="B29" s="47"/>
      <c r="C29" s="47">
        <v>200</v>
      </c>
      <c r="D29" s="102" t="s">
        <v>480</v>
      </c>
      <c r="E29" s="102"/>
      <c r="F29" s="102"/>
      <c r="G29" s="102"/>
      <c r="H29" s="102"/>
      <c r="I29" s="102"/>
      <c r="J29" s="102"/>
      <c r="K29" s="102"/>
      <c r="L29" s="102"/>
      <c r="M29" s="102"/>
      <c r="N29" s="102"/>
      <c r="O29" s="47">
        <f>SUM(O30:O53)</f>
        <v>0</v>
      </c>
      <c r="P29" s="47">
        <f t="shared" ref="P29:V29" si="3">SUM(P30:P53)</f>
        <v>0</v>
      </c>
      <c r="Q29" s="47">
        <f t="shared" si="3"/>
        <v>0</v>
      </c>
      <c r="R29" s="47">
        <f t="shared" si="3"/>
        <v>0</v>
      </c>
      <c r="S29" s="47">
        <f t="shared" si="3"/>
        <v>0</v>
      </c>
      <c r="T29" s="47">
        <f t="shared" si="3"/>
        <v>0</v>
      </c>
      <c r="U29" s="47">
        <f t="shared" si="3"/>
        <v>0</v>
      </c>
      <c r="V29" s="47">
        <f t="shared" si="3"/>
        <v>0</v>
      </c>
    </row>
    <row r="30" spans="1:22" s="38" customFormat="1" ht="76.5" x14ac:dyDescent="0.25">
      <c r="A30" s="39">
        <v>1</v>
      </c>
      <c r="B30" s="4" t="s">
        <v>152</v>
      </c>
      <c r="C30" s="40">
        <v>201</v>
      </c>
      <c r="D30" s="5" t="s">
        <v>153</v>
      </c>
      <c r="E30" s="41"/>
      <c r="F30" s="41"/>
      <c r="G30" s="41"/>
      <c r="H30" s="41"/>
      <c r="I30" s="41"/>
      <c r="J30" s="41"/>
      <c r="K30" s="41"/>
      <c r="L30" s="41"/>
      <c r="M30" s="41"/>
      <c r="N30" s="41"/>
      <c r="O30" s="39">
        <f>SUM(V30+R30+P30+Q30)</f>
        <v>0</v>
      </c>
      <c r="P30" s="39"/>
      <c r="Q30" s="41"/>
      <c r="R30" s="39">
        <f>SUM(S30:U30)</f>
        <v>0</v>
      </c>
      <c r="S30" s="41"/>
      <c r="T30" s="41"/>
      <c r="U30" s="41"/>
      <c r="V30" s="41"/>
    </row>
    <row r="31" spans="1:22" s="38" customFormat="1" ht="63.75" x14ac:dyDescent="0.25">
      <c r="A31" s="39">
        <v>2</v>
      </c>
      <c r="B31" s="4" t="s">
        <v>154</v>
      </c>
      <c r="C31" s="40">
        <v>202</v>
      </c>
      <c r="D31" s="5" t="s">
        <v>155</v>
      </c>
      <c r="E31" s="41"/>
      <c r="F31" s="41"/>
      <c r="G31" s="41"/>
      <c r="H31" s="41"/>
      <c r="I31" s="41"/>
      <c r="J31" s="41"/>
      <c r="K31" s="41"/>
      <c r="L31" s="41"/>
      <c r="M31" s="41"/>
      <c r="N31" s="41"/>
      <c r="O31" s="39">
        <f t="shared" ref="O31:O45" si="4">SUM(V31+R31+P31+Q31)</f>
        <v>0</v>
      </c>
      <c r="P31" s="39"/>
      <c r="Q31" s="41"/>
      <c r="R31" s="39">
        <f t="shared" ref="R31:R45" si="5">SUM(S31:U31)</f>
        <v>0</v>
      </c>
      <c r="S31" s="41"/>
      <c r="T31" s="41"/>
      <c r="U31" s="41"/>
      <c r="V31" s="41"/>
    </row>
    <row r="32" spans="1:22" s="38" customFormat="1" ht="127.5" x14ac:dyDescent="0.25">
      <c r="A32" s="39">
        <v>3</v>
      </c>
      <c r="B32" s="4" t="s">
        <v>156</v>
      </c>
      <c r="C32" s="40">
        <v>203</v>
      </c>
      <c r="D32" s="5" t="s">
        <v>157</v>
      </c>
      <c r="E32" s="41"/>
      <c r="F32" s="41"/>
      <c r="G32" s="41"/>
      <c r="H32" s="41"/>
      <c r="I32" s="41"/>
      <c r="J32" s="41"/>
      <c r="K32" s="41"/>
      <c r="L32" s="41"/>
      <c r="M32" s="41"/>
      <c r="N32" s="41"/>
      <c r="O32" s="39">
        <f t="shared" si="4"/>
        <v>0</v>
      </c>
      <c r="P32" s="39"/>
      <c r="Q32" s="41"/>
      <c r="R32" s="39">
        <f t="shared" si="5"/>
        <v>0</v>
      </c>
      <c r="S32" s="41"/>
      <c r="T32" s="41"/>
      <c r="U32" s="41"/>
      <c r="V32" s="41"/>
    </row>
    <row r="33" spans="1:22" s="38" customFormat="1" ht="89.25" x14ac:dyDescent="0.25">
      <c r="A33" s="39">
        <v>4</v>
      </c>
      <c r="B33" s="4" t="s">
        <v>158</v>
      </c>
      <c r="C33" s="40">
        <v>204</v>
      </c>
      <c r="D33" s="5" t="s">
        <v>159</v>
      </c>
      <c r="E33" s="41"/>
      <c r="F33" s="41"/>
      <c r="G33" s="41"/>
      <c r="H33" s="41"/>
      <c r="I33" s="41"/>
      <c r="J33" s="41"/>
      <c r="K33" s="41"/>
      <c r="L33" s="41"/>
      <c r="M33" s="41"/>
      <c r="N33" s="41"/>
      <c r="O33" s="39">
        <f t="shared" si="4"/>
        <v>0</v>
      </c>
      <c r="P33" s="39"/>
      <c r="Q33" s="41"/>
      <c r="R33" s="39">
        <f t="shared" si="5"/>
        <v>0</v>
      </c>
      <c r="S33" s="41"/>
      <c r="T33" s="41"/>
      <c r="U33" s="41"/>
      <c r="V33" s="41"/>
    </row>
    <row r="34" spans="1:22" s="38" customFormat="1" ht="280.5" x14ac:dyDescent="0.25">
      <c r="A34" s="39">
        <v>5</v>
      </c>
      <c r="B34" s="4" t="s">
        <v>160</v>
      </c>
      <c r="C34" s="40">
        <v>205</v>
      </c>
      <c r="D34" s="5" t="s">
        <v>161</v>
      </c>
      <c r="E34" s="41"/>
      <c r="F34" s="41"/>
      <c r="G34" s="41"/>
      <c r="H34" s="41"/>
      <c r="I34" s="41"/>
      <c r="J34" s="41"/>
      <c r="K34" s="41"/>
      <c r="L34" s="41"/>
      <c r="M34" s="41"/>
      <c r="N34" s="41"/>
      <c r="O34" s="39">
        <f t="shared" si="4"/>
        <v>0</v>
      </c>
      <c r="P34" s="39"/>
      <c r="Q34" s="41"/>
      <c r="R34" s="39">
        <f t="shared" si="5"/>
        <v>0</v>
      </c>
      <c r="S34" s="41"/>
      <c r="T34" s="41"/>
      <c r="U34" s="41"/>
      <c r="V34" s="41"/>
    </row>
    <row r="35" spans="1:22" s="38" customFormat="1" ht="63.75" x14ac:dyDescent="0.25">
      <c r="A35" s="39">
        <v>6</v>
      </c>
      <c r="B35" s="4" t="s">
        <v>162</v>
      </c>
      <c r="C35" s="40">
        <v>206</v>
      </c>
      <c r="D35" s="5" t="s">
        <v>163</v>
      </c>
      <c r="E35" s="41"/>
      <c r="F35" s="41"/>
      <c r="G35" s="41"/>
      <c r="H35" s="41"/>
      <c r="I35" s="41"/>
      <c r="J35" s="41"/>
      <c r="K35" s="41"/>
      <c r="L35" s="41"/>
      <c r="M35" s="41"/>
      <c r="N35" s="41"/>
      <c r="O35" s="39">
        <f t="shared" si="4"/>
        <v>0</v>
      </c>
      <c r="P35" s="39"/>
      <c r="Q35" s="41"/>
      <c r="R35" s="39">
        <f t="shared" si="5"/>
        <v>0</v>
      </c>
      <c r="S35" s="41"/>
      <c r="T35" s="41"/>
      <c r="U35" s="41"/>
      <c r="V35" s="41"/>
    </row>
    <row r="36" spans="1:22" s="38" customFormat="1" ht="63.75" x14ac:dyDescent="0.25">
      <c r="A36" s="39">
        <v>7</v>
      </c>
      <c r="B36" s="4" t="s">
        <v>164</v>
      </c>
      <c r="C36" s="40">
        <v>207</v>
      </c>
      <c r="D36" s="5" t="s">
        <v>165</v>
      </c>
      <c r="E36" s="41"/>
      <c r="F36" s="41"/>
      <c r="G36" s="41"/>
      <c r="H36" s="41"/>
      <c r="I36" s="41"/>
      <c r="J36" s="41"/>
      <c r="K36" s="41"/>
      <c r="L36" s="41"/>
      <c r="M36" s="41"/>
      <c r="N36" s="41"/>
      <c r="O36" s="39">
        <f t="shared" si="4"/>
        <v>0</v>
      </c>
      <c r="P36" s="39"/>
      <c r="Q36" s="41"/>
      <c r="R36" s="39">
        <f t="shared" si="5"/>
        <v>0</v>
      </c>
      <c r="S36" s="41"/>
      <c r="T36" s="41"/>
      <c r="U36" s="41"/>
      <c r="V36" s="41"/>
    </row>
    <row r="37" spans="1:22" s="38" customFormat="1" ht="76.5" x14ac:dyDescent="0.25">
      <c r="A37" s="39">
        <v>8</v>
      </c>
      <c r="B37" s="4" t="s">
        <v>166</v>
      </c>
      <c r="C37" s="40">
        <v>208</v>
      </c>
      <c r="D37" s="5" t="s">
        <v>167</v>
      </c>
      <c r="E37" s="41"/>
      <c r="F37" s="41"/>
      <c r="G37" s="41"/>
      <c r="H37" s="41"/>
      <c r="I37" s="41"/>
      <c r="J37" s="41"/>
      <c r="K37" s="41"/>
      <c r="L37" s="41"/>
      <c r="M37" s="41"/>
      <c r="N37" s="41"/>
      <c r="O37" s="39">
        <f t="shared" si="4"/>
        <v>0</v>
      </c>
      <c r="P37" s="39"/>
      <c r="Q37" s="41"/>
      <c r="R37" s="39">
        <f t="shared" si="5"/>
        <v>0</v>
      </c>
      <c r="S37" s="41"/>
      <c r="T37" s="41"/>
      <c r="U37" s="41"/>
      <c r="V37" s="41"/>
    </row>
    <row r="38" spans="1:22" s="38" customFormat="1" ht="153" x14ac:dyDescent="0.25">
      <c r="A38" s="39">
        <v>9</v>
      </c>
      <c r="B38" s="4" t="s">
        <v>168</v>
      </c>
      <c r="C38" s="40">
        <v>209</v>
      </c>
      <c r="D38" s="5" t="s">
        <v>169</v>
      </c>
      <c r="E38" s="41"/>
      <c r="F38" s="41"/>
      <c r="G38" s="41"/>
      <c r="H38" s="41"/>
      <c r="I38" s="41"/>
      <c r="J38" s="41"/>
      <c r="K38" s="41"/>
      <c r="L38" s="41"/>
      <c r="M38" s="41"/>
      <c r="N38" s="41"/>
      <c r="O38" s="39">
        <f t="shared" si="4"/>
        <v>0</v>
      </c>
      <c r="P38" s="39"/>
      <c r="Q38" s="41"/>
      <c r="R38" s="39">
        <f t="shared" si="5"/>
        <v>0</v>
      </c>
      <c r="S38" s="41"/>
      <c r="T38" s="41"/>
      <c r="U38" s="41"/>
      <c r="V38" s="41"/>
    </row>
    <row r="39" spans="1:22" s="38" customFormat="1" ht="114.75" x14ac:dyDescent="0.25">
      <c r="A39" s="39">
        <v>10</v>
      </c>
      <c r="B39" s="4" t="s">
        <v>170</v>
      </c>
      <c r="C39" s="40">
        <v>210</v>
      </c>
      <c r="D39" s="5" t="s">
        <v>171</v>
      </c>
      <c r="E39" s="41"/>
      <c r="F39" s="41"/>
      <c r="G39" s="41"/>
      <c r="H39" s="41"/>
      <c r="I39" s="41"/>
      <c r="J39" s="41"/>
      <c r="K39" s="41"/>
      <c r="L39" s="41"/>
      <c r="M39" s="41"/>
      <c r="N39" s="41"/>
      <c r="O39" s="39">
        <f t="shared" si="4"/>
        <v>0</v>
      </c>
      <c r="P39" s="39"/>
      <c r="Q39" s="41"/>
      <c r="R39" s="39">
        <f t="shared" si="5"/>
        <v>0</v>
      </c>
      <c r="S39" s="41"/>
      <c r="T39" s="41"/>
      <c r="U39" s="41"/>
      <c r="V39" s="41"/>
    </row>
    <row r="40" spans="1:22" s="38" customFormat="1" ht="153" x14ac:dyDescent="0.25">
      <c r="A40" s="39">
        <v>11</v>
      </c>
      <c r="B40" s="4" t="s">
        <v>172</v>
      </c>
      <c r="C40" s="40">
        <v>211</v>
      </c>
      <c r="D40" s="5" t="s">
        <v>173</v>
      </c>
      <c r="E40" s="41"/>
      <c r="F40" s="41"/>
      <c r="G40" s="41"/>
      <c r="H40" s="41"/>
      <c r="I40" s="41"/>
      <c r="J40" s="41"/>
      <c r="K40" s="41"/>
      <c r="L40" s="41"/>
      <c r="M40" s="41"/>
      <c r="N40" s="41"/>
      <c r="O40" s="39">
        <f t="shared" si="4"/>
        <v>0</v>
      </c>
      <c r="P40" s="39"/>
      <c r="Q40" s="41"/>
      <c r="R40" s="39">
        <f t="shared" si="5"/>
        <v>0</v>
      </c>
      <c r="S40" s="41"/>
      <c r="T40" s="41"/>
      <c r="U40" s="41"/>
      <c r="V40" s="41"/>
    </row>
    <row r="41" spans="1:22" s="38" customFormat="1" ht="156" customHeight="1" x14ac:dyDescent="0.25">
      <c r="A41" s="39">
        <v>12</v>
      </c>
      <c r="B41" s="17" t="s">
        <v>174</v>
      </c>
      <c r="C41" s="40">
        <v>212</v>
      </c>
      <c r="D41" s="5" t="s">
        <v>175</v>
      </c>
      <c r="E41" s="41"/>
      <c r="F41" s="41"/>
      <c r="G41" s="41"/>
      <c r="H41" s="41"/>
      <c r="I41" s="41"/>
      <c r="J41" s="41"/>
      <c r="K41" s="41"/>
      <c r="L41" s="41"/>
      <c r="M41" s="41"/>
      <c r="N41" s="41"/>
      <c r="O41" s="39">
        <f t="shared" si="4"/>
        <v>0</v>
      </c>
      <c r="P41" s="39"/>
      <c r="Q41" s="41"/>
      <c r="R41" s="39">
        <f t="shared" si="5"/>
        <v>0</v>
      </c>
      <c r="S41" s="41"/>
      <c r="T41" s="41"/>
      <c r="U41" s="41"/>
      <c r="V41" s="41"/>
    </row>
    <row r="42" spans="1:22" s="38" customFormat="1" ht="63.75" x14ac:dyDescent="0.25">
      <c r="A42" s="39">
        <v>13</v>
      </c>
      <c r="B42" s="4" t="s">
        <v>176</v>
      </c>
      <c r="C42" s="40">
        <v>213</v>
      </c>
      <c r="D42" s="5" t="s">
        <v>177</v>
      </c>
      <c r="E42" s="41"/>
      <c r="F42" s="41"/>
      <c r="G42" s="41"/>
      <c r="H42" s="41"/>
      <c r="I42" s="41"/>
      <c r="J42" s="41"/>
      <c r="K42" s="41"/>
      <c r="L42" s="41"/>
      <c r="M42" s="41"/>
      <c r="N42" s="41"/>
      <c r="O42" s="39">
        <f t="shared" si="4"/>
        <v>0</v>
      </c>
      <c r="P42" s="39"/>
      <c r="Q42" s="41"/>
      <c r="R42" s="39">
        <f t="shared" si="5"/>
        <v>0</v>
      </c>
      <c r="S42" s="41"/>
      <c r="T42" s="41"/>
      <c r="U42" s="41"/>
      <c r="V42" s="41"/>
    </row>
    <row r="43" spans="1:22" s="38" customFormat="1" ht="204" x14ac:dyDescent="0.25">
      <c r="A43" s="39">
        <v>14</v>
      </c>
      <c r="B43" s="4" t="s">
        <v>178</v>
      </c>
      <c r="C43" s="40">
        <v>214</v>
      </c>
      <c r="D43" s="5" t="s">
        <v>179</v>
      </c>
      <c r="E43" s="41"/>
      <c r="F43" s="41"/>
      <c r="G43" s="41"/>
      <c r="H43" s="41"/>
      <c r="I43" s="41"/>
      <c r="J43" s="41"/>
      <c r="K43" s="41"/>
      <c r="L43" s="41"/>
      <c r="M43" s="41"/>
      <c r="N43" s="41"/>
      <c r="O43" s="39">
        <f t="shared" si="4"/>
        <v>0</v>
      </c>
      <c r="P43" s="39"/>
      <c r="Q43" s="41"/>
      <c r="R43" s="39">
        <f t="shared" si="5"/>
        <v>0</v>
      </c>
      <c r="S43" s="41"/>
      <c r="T43" s="41"/>
      <c r="U43" s="41"/>
      <c r="V43" s="41"/>
    </row>
    <row r="44" spans="1:22" s="38" customFormat="1" ht="165.75" x14ac:dyDescent="0.25">
      <c r="A44" s="39">
        <v>15</v>
      </c>
      <c r="B44" s="4" t="s">
        <v>180</v>
      </c>
      <c r="C44" s="40">
        <v>215</v>
      </c>
      <c r="D44" s="5" t="s">
        <v>181</v>
      </c>
      <c r="E44" s="41"/>
      <c r="F44" s="41"/>
      <c r="G44" s="41"/>
      <c r="H44" s="41"/>
      <c r="I44" s="41"/>
      <c r="J44" s="41"/>
      <c r="K44" s="41"/>
      <c r="L44" s="41"/>
      <c r="M44" s="41"/>
      <c r="N44" s="41"/>
      <c r="O44" s="39">
        <f t="shared" si="4"/>
        <v>0</v>
      </c>
      <c r="P44" s="39"/>
      <c r="Q44" s="41"/>
      <c r="R44" s="39">
        <f t="shared" si="5"/>
        <v>0</v>
      </c>
      <c r="S44" s="41"/>
      <c r="T44" s="41"/>
      <c r="U44" s="41"/>
      <c r="V44" s="41"/>
    </row>
    <row r="45" spans="1:22" s="38" customFormat="1" ht="63.75" x14ac:dyDescent="0.25">
      <c r="A45" s="39">
        <v>16</v>
      </c>
      <c r="B45" s="4" t="s">
        <v>182</v>
      </c>
      <c r="C45" s="40">
        <v>216</v>
      </c>
      <c r="D45" s="5" t="s">
        <v>183</v>
      </c>
      <c r="E45" s="41"/>
      <c r="F45" s="41"/>
      <c r="G45" s="41"/>
      <c r="H45" s="41"/>
      <c r="I45" s="41"/>
      <c r="J45" s="41"/>
      <c r="K45" s="41"/>
      <c r="L45" s="41"/>
      <c r="M45" s="41"/>
      <c r="N45" s="41"/>
      <c r="O45" s="39">
        <f t="shared" si="4"/>
        <v>0</v>
      </c>
      <c r="P45" s="39"/>
      <c r="Q45" s="41"/>
      <c r="R45" s="39">
        <f t="shared" si="5"/>
        <v>0</v>
      </c>
      <c r="S45" s="41"/>
      <c r="T45" s="41"/>
      <c r="U45" s="41"/>
      <c r="V45" s="41"/>
    </row>
    <row r="46" spans="1:22" s="38" customFormat="1" x14ac:dyDescent="0.25">
      <c r="A46" s="39">
        <v>17</v>
      </c>
      <c r="B46" s="4"/>
      <c r="C46" s="40">
        <v>217</v>
      </c>
      <c r="D46" s="5"/>
      <c r="E46" s="41"/>
      <c r="F46" s="41"/>
      <c r="G46" s="41"/>
      <c r="H46" s="41"/>
      <c r="I46" s="41"/>
      <c r="J46" s="41"/>
      <c r="K46" s="41"/>
      <c r="L46" s="41"/>
      <c r="M46" s="41"/>
      <c r="N46" s="41"/>
      <c r="O46" s="39"/>
      <c r="P46" s="39"/>
      <c r="Q46" s="41"/>
      <c r="R46" s="39"/>
      <c r="S46" s="41"/>
      <c r="T46" s="41"/>
      <c r="U46" s="41"/>
      <c r="V46" s="41"/>
    </row>
    <row r="47" spans="1:22" s="38" customFormat="1" x14ac:dyDescent="0.25">
      <c r="A47" s="39">
        <v>18</v>
      </c>
      <c r="B47" s="4"/>
      <c r="C47" s="40">
        <v>218</v>
      </c>
      <c r="D47" s="5"/>
      <c r="E47" s="41"/>
      <c r="F47" s="41"/>
      <c r="G47" s="41"/>
      <c r="H47" s="41"/>
      <c r="I47" s="41"/>
      <c r="J47" s="41"/>
      <c r="K47" s="41"/>
      <c r="L47" s="41"/>
      <c r="M47" s="41"/>
      <c r="N47" s="41"/>
      <c r="O47" s="39"/>
      <c r="P47" s="39"/>
      <c r="Q47" s="41"/>
      <c r="R47" s="39"/>
      <c r="S47" s="41"/>
      <c r="T47" s="41"/>
      <c r="U47" s="41"/>
      <c r="V47" s="41"/>
    </row>
    <row r="48" spans="1:22" s="38" customFormat="1" x14ac:dyDescent="0.25">
      <c r="A48" s="39">
        <v>19</v>
      </c>
      <c r="B48" s="4"/>
      <c r="C48" s="40">
        <v>219</v>
      </c>
      <c r="D48" s="5"/>
      <c r="E48" s="41"/>
      <c r="F48" s="41"/>
      <c r="G48" s="41"/>
      <c r="H48" s="41"/>
      <c r="I48" s="41"/>
      <c r="J48" s="41"/>
      <c r="K48" s="41"/>
      <c r="L48" s="41"/>
      <c r="M48" s="41"/>
      <c r="N48" s="41"/>
      <c r="O48" s="39"/>
      <c r="P48" s="39"/>
      <c r="Q48" s="41"/>
      <c r="R48" s="39"/>
      <c r="S48" s="41"/>
      <c r="T48" s="41"/>
      <c r="U48" s="41"/>
      <c r="V48" s="41"/>
    </row>
    <row r="49" spans="1:22" s="38" customFormat="1" x14ac:dyDescent="0.25">
      <c r="A49" s="39">
        <v>20</v>
      </c>
      <c r="B49" s="4"/>
      <c r="C49" s="40">
        <v>220</v>
      </c>
      <c r="D49" s="5"/>
      <c r="E49" s="41"/>
      <c r="F49" s="41"/>
      <c r="G49" s="41"/>
      <c r="H49" s="41"/>
      <c r="I49" s="41"/>
      <c r="J49" s="41"/>
      <c r="K49" s="41"/>
      <c r="L49" s="41"/>
      <c r="M49" s="41"/>
      <c r="N49" s="41"/>
      <c r="O49" s="39"/>
      <c r="P49" s="39"/>
      <c r="Q49" s="41"/>
      <c r="R49" s="39"/>
      <c r="S49" s="41"/>
      <c r="T49" s="41"/>
      <c r="U49" s="41"/>
      <c r="V49" s="41"/>
    </row>
    <row r="50" spans="1:22" s="38" customFormat="1" x14ac:dyDescent="0.25">
      <c r="A50" s="39">
        <v>21</v>
      </c>
      <c r="B50" s="4"/>
      <c r="C50" s="40">
        <v>221</v>
      </c>
      <c r="D50" s="5"/>
      <c r="E50" s="41"/>
      <c r="F50" s="41"/>
      <c r="G50" s="41"/>
      <c r="H50" s="41"/>
      <c r="I50" s="41"/>
      <c r="J50" s="41"/>
      <c r="K50" s="41"/>
      <c r="L50" s="41"/>
      <c r="M50" s="41"/>
      <c r="N50" s="41"/>
      <c r="O50" s="39"/>
      <c r="P50" s="39"/>
      <c r="Q50" s="41"/>
      <c r="R50" s="39"/>
      <c r="S50" s="41"/>
      <c r="T50" s="41"/>
      <c r="U50" s="41"/>
      <c r="V50" s="41"/>
    </row>
    <row r="51" spans="1:22" s="38" customFormat="1" x14ac:dyDescent="0.25">
      <c r="A51" s="39">
        <v>22</v>
      </c>
      <c r="B51" s="4"/>
      <c r="C51" s="40">
        <v>222</v>
      </c>
      <c r="D51" s="5"/>
      <c r="E51" s="41"/>
      <c r="F51" s="41"/>
      <c r="G51" s="41"/>
      <c r="H51" s="41"/>
      <c r="I51" s="41"/>
      <c r="J51" s="41"/>
      <c r="K51" s="41"/>
      <c r="L51" s="41"/>
      <c r="M51" s="41"/>
      <c r="N51" s="41"/>
      <c r="O51" s="39"/>
      <c r="P51" s="39"/>
      <c r="Q51" s="41"/>
      <c r="R51" s="39"/>
      <c r="S51" s="41"/>
      <c r="T51" s="41"/>
      <c r="U51" s="41"/>
      <c r="V51" s="41"/>
    </row>
    <row r="52" spans="1:22" s="38" customFormat="1" x14ac:dyDescent="0.25">
      <c r="A52" s="39">
        <v>23</v>
      </c>
      <c r="B52" s="4"/>
      <c r="C52" s="40">
        <v>223</v>
      </c>
      <c r="D52" s="5"/>
      <c r="E52" s="41"/>
      <c r="F52" s="41"/>
      <c r="G52" s="41"/>
      <c r="H52" s="41"/>
      <c r="I52" s="41"/>
      <c r="J52" s="41"/>
      <c r="K52" s="41"/>
      <c r="L52" s="41"/>
      <c r="M52" s="41"/>
      <c r="N52" s="41"/>
      <c r="O52" s="39"/>
      <c r="P52" s="39"/>
      <c r="Q52" s="41"/>
      <c r="R52" s="39"/>
      <c r="S52" s="41"/>
      <c r="T52" s="41"/>
      <c r="U52" s="41"/>
      <c r="V52" s="41"/>
    </row>
    <row r="53" spans="1:22" s="38" customFormat="1" ht="24" customHeight="1" x14ac:dyDescent="0.25">
      <c r="A53" s="39" t="s">
        <v>184</v>
      </c>
      <c r="B53" s="4"/>
      <c r="C53" s="40" t="s">
        <v>184</v>
      </c>
      <c r="D53" s="5"/>
      <c r="E53" s="41"/>
      <c r="F53" s="41"/>
      <c r="G53" s="41"/>
      <c r="H53" s="41"/>
      <c r="I53" s="41"/>
      <c r="J53" s="41"/>
      <c r="K53" s="41"/>
      <c r="L53" s="41"/>
      <c r="M53" s="41"/>
      <c r="N53" s="41"/>
      <c r="O53" s="39"/>
      <c r="P53" s="39"/>
      <c r="Q53" s="41"/>
      <c r="R53" s="39"/>
      <c r="S53" s="41"/>
      <c r="T53" s="41"/>
      <c r="U53" s="41"/>
      <c r="V53" s="41"/>
    </row>
    <row r="54" spans="1:22" s="38" customFormat="1" x14ac:dyDescent="0.25">
      <c r="A54" s="47"/>
      <c r="B54" s="47"/>
      <c r="C54" s="47">
        <v>300</v>
      </c>
      <c r="D54" s="102" t="s">
        <v>481</v>
      </c>
      <c r="E54" s="102"/>
      <c r="F54" s="102"/>
      <c r="G54" s="102"/>
      <c r="H54" s="102"/>
      <c r="I54" s="102"/>
      <c r="J54" s="102"/>
      <c r="K54" s="102"/>
      <c r="L54" s="102"/>
      <c r="M54" s="102"/>
      <c r="N54" s="102"/>
      <c r="O54" s="47">
        <f>SUM(O55:O69)</f>
        <v>7130.6620000000003</v>
      </c>
      <c r="P54" s="47">
        <f t="shared" ref="P54:V54" si="6">SUM(P55:P69)</f>
        <v>7130.6620000000003</v>
      </c>
      <c r="Q54" s="47">
        <f t="shared" si="6"/>
        <v>0</v>
      </c>
      <c r="R54" s="47">
        <f t="shared" si="6"/>
        <v>0</v>
      </c>
      <c r="S54" s="47">
        <f t="shared" si="6"/>
        <v>0</v>
      </c>
      <c r="T54" s="47">
        <f t="shared" si="6"/>
        <v>0</v>
      </c>
      <c r="U54" s="47">
        <f t="shared" si="6"/>
        <v>0</v>
      </c>
      <c r="V54" s="47">
        <f t="shared" si="6"/>
        <v>0</v>
      </c>
    </row>
    <row r="55" spans="1:22" s="38" customFormat="1" ht="83.25" customHeight="1" x14ac:dyDescent="0.25">
      <c r="A55" s="39">
        <v>1</v>
      </c>
      <c r="B55" s="4" t="s">
        <v>185</v>
      </c>
      <c r="C55" s="40">
        <v>301</v>
      </c>
      <c r="D55" s="5"/>
      <c r="E55" s="41"/>
      <c r="F55" s="29" t="s">
        <v>505</v>
      </c>
      <c r="G55" s="48" t="s">
        <v>506</v>
      </c>
      <c r="H55" s="41"/>
      <c r="I55" s="42" t="s">
        <v>511</v>
      </c>
      <c r="J55" s="42" t="str">
        <f>J21</f>
        <v>Решение  «О бюджете Большеключинского сельсовета
на 2024год и плановый период
2025-2026годов» №36-146р от  25.12.23г</v>
      </c>
      <c r="K55" s="41"/>
      <c r="L55" s="41"/>
      <c r="M55" s="49" t="s">
        <v>522</v>
      </c>
      <c r="N55" s="44" t="s">
        <v>523</v>
      </c>
      <c r="O55" s="39">
        <f t="shared" ref="O55:O68" si="7">SUM(V55+R55+P55+Q55)</f>
        <v>4143.13</v>
      </c>
      <c r="P55" s="39">
        <f>4371.244-20.236-100.047-105.031-2.8</f>
        <v>4143.13</v>
      </c>
      <c r="Q55" s="41"/>
      <c r="R55" s="39">
        <f t="shared" ref="R55:R68" si="8">SUM(S55:U55)</f>
        <v>0</v>
      </c>
      <c r="S55" s="41"/>
      <c r="T55" s="41"/>
      <c r="U55" s="41"/>
      <c r="V55" s="41"/>
    </row>
    <row r="56" spans="1:22" s="38" customFormat="1" ht="25.5" x14ac:dyDescent="0.25">
      <c r="A56" s="39">
        <v>2</v>
      </c>
      <c r="B56" s="4" t="s">
        <v>186</v>
      </c>
      <c r="C56" s="40">
        <v>302</v>
      </c>
      <c r="D56" s="5"/>
      <c r="E56" s="41"/>
      <c r="F56" s="41"/>
      <c r="G56" s="41"/>
      <c r="H56" s="41"/>
      <c r="I56" s="41"/>
      <c r="J56" s="41"/>
      <c r="K56" s="41"/>
      <c r="L56" s="41"/>
      <c r="M56" s="41"/>
      <c r="N56" s="41"/>
      <c r="O56" s="39">
        <f t="shared" si="7"/>
        <v>0</v>
      </c>
      <c r="P56" s="39">
        <v>0</v>
      </c>
      <c r="Q56" s="41"/>
      <c r="R56" s="39">
        <f t="shared" si="8"/>
        <v>0</v>
      </c>
      <c r="S56" s="41"/>
      <c r="T56" s="41"/>
      <c r="U56" s="41"/>
      <c r="V56" s="41"/>
    </row>
    <row r="57" spans="1:22" s="38" customFormat="1" ht="25.5" x14ac:dyDescent="0.25">
      <c r="A57" s="39">
        <v>3</v>
      </c>
      <c r="B57" s="4" t="s">
        <v>187</v>
      </c>
      <c r="C57" s="40">
        <v>303</v>
      </c>
      <c r="D57" s="5"/>
      <c r="E57" s="41"/>
      <c r="F57" s="41"/>
      <c r="G57" s="41"/>
      <c r="H57" s="41"/>
      <c r="I57" s="41"/>
      <c r="J57" s="41"/>
      <c r="K57" s="41"/>
      <c r="L57" s="41"/>
      <c r="M57" s="41"/>
      <c r="N57" s="41"/>
      <c r="O57" s="39">
        <f t="shared" si="7"/>
        <v>0</v>
      </c>
      <c r="P57" s="39">
        <v>0</v>
      </c>
      <c r="Q57" s="41"/>
      <c r="R57" s="39">
        <f t="shared" si="8"/>
        <v>0</v>
      </c>
      <c r="S57" s="41"/>
      <c r="T57" s="41"/>
      <c r="U57" s="41"/>
      <c r="V57" s="41"/>
    </row>
    <row r="58" spans="1:22" s="38" customFormat="1" ht="89.25" customHeight="1" x14ac:dyDescent="0.25">
      <c r="A58" s="39">
        <v>4</v>
      </c>
      <c r="B58" s="4" t="s">
        <v>188</v>
      </c>
      <c r="C58" s="40">
        <v>304</v>
      </c>
      <c r="D58" s="5"/>
      <c r="E58" s="41"/>
      <c r="F58" s="29" t="s">
        <v>507</v>
      </c>
      <c r="G58" s="41"/>
      <c r="H58" s="41"/>
      <c r="I58" s="42" t="s">
        <v>511</v>
      </c>
      <c r="J58" s="42" t="str">
        <f>J55</f>
        <v>Решение  «О бюджете Большеключинского сельсовета
на 2024год и плановый период
2025-2026годов» №36-146р от  25.12.23г</v>
      </c>
      <c r="K58" s="41"/>
      <c r="L58" s="41"/>
      <c r="M58" s="46" t="s">
        <v>515</v>
      </c>
      <c r="N58" s="46" t="s">
        <v>517</v>
      </c>
      <c r="O58" s="39">
        <f t="shared" si="7"/>
        <v>134.4</v>
      </c>
      <c r="P58" s="39">
        <v>134.4</v>
      </c>
      <c r="Q58" s="41"/>
      <c r="R58" s="39">
        <f t="shared" si="8"/>
        <v>0</v>
      </c>
      <c r="S58" s="41"/>
      <c r="T58" s="41"/>
      <c r="U58" s="41"/>
      <c r="V58" s="41"/>
    </row>
    <row r="59" spans="1:22" s="38" customFormat="1" ht="25.5" x14ac:dyDescent="0.25">
      <c r="A59" s="39">
        <v>5</v>
      </c>
      <c r="B59" s="4" t="s">
        <v>189</v>
      </c>
      <c r="C59" s="40"/>
      <c r="D59" s="5"/>
      <c r="E59" s="41"/>
      <c r="F59" s="41"/>
      <c r="G59" s="41"/>
      <c r="H59" s="41"/>
      <c r="I59" s="41"/>
      <c r="J59" s="41"/>
      <c r="K59" s="41"/>
      <c r="L59" s="41"/>
      <c r="M59" s="50"/>
      <c r="N59" s="50"/>
      <c r="O59" s="39">
        <f t="shared" si="7"/>
        <v>0</v>
      </c>
      <c r="P59" s="39"/>
      <c r="Q59" s="41"/>
      <c r="R59" s="39">
        <f t="shared" si="8"/>
        <v>0</v>
      </c>
      <c r="S59" s="41"/>
      <c r="T59" s="41"/>
      <c r="U59" s="41"/>
      <c r="V59" s="41"/>
    </row>
    <row r="60" spans="1:22" s="38" customFormat="1" ht="25.5" x14ac:dyDescent="0.25">
      <c r="A60" s="39">
        <v>6</v>
      </c>
      <c r="B60" s="4" t="s">
        <v>190</v>
      </c>
      <c r="C60" s="40">
        <v>306</v>
      </c>
      <c r="D60" s="5"/>
      <c r="E60" s="41"/>
      <c r="F60" s="41"/>
      <c r="G60" s="41"/>
      <c r="H60" s="41"/>
      <c r="I60" s="41"/>
      <c r="J60" s="41"/>
      <c r="K60" s="41"/>
      <c r="L60" s="41"/>
      <c r="M60" s="50"/>
      <c r="N60" s="50"/>
      <c r="O60" s="39">
        <f t="shared" si="7"/>
        <v>0</v>
      </c>
      <c r="P60" s="39"/>
      <c r="Q60" s="41"/>
      <c r="R60" s="39">
        <f t="shared" si="8"/>
        <v>0</v>
      </c>
      <c r="S60" s="41"/>
      <c r="T60" s="41"/>
      <c r="U60" s="41"/>
      <c r="V60" s="41"/>
    </row>
    <row r="61" spans="1:22" s="38" customFormat="1" ht="71.25" x14ac:dyDescent="0.25">
      <c r="A61" s="39">
        <v>7</v>
      </c>
      <c r="B61" s="4" t="s">
        <v>496</v>
      </c>
      <c r="C61" s="40">
        <v>307</v>
      </c>
      <c r="D61" s="5"/>
      <c r="E61" s="41"/>
      <c r="F61" s="41"/>
      <c r="G61" s="41"/>
      <c r="H61" s="41"/>
      <c r="I61" s="41"/>
      <c r="J61" s="41"/>
      <c r="K61" s="41"/>
      <c r="L61" s="41"/>
      <c r="M61" s="44" t="s">
        <v>524</v>
      </c>
      <c r="N61" s="44" t="s">
        <v>525</v>
      </c>
      <c r="O61" s="39">
        <f t="shared" si="7"/>
        <v>2853.1320000000001</v>
      </c>
      <c r="P61" s="39">
        <f>20.236+100.047+105.031+0.666+2589.578+37.574</f>
        <v>2853.1320000000001</v>
      </c>
      <c r="Q61" s="41"/>
      <c r="R61" s="39">
        <f t="shared" si="8"/>
        <v>0</v>
      </c>
      <c r="S61" s="41"/>
      <c r="T61" s="41"/>
      <c r="U61" s="41"/>
      <c r="V61" s="41"/>
    </row>
    <row r="62" spans="1:22" s="38" customFormat="1" x14ac:dyDescent="0.25">
      <c r="A62" s="39">
        <v>8</v>
      </c>
      <c r="B62" s="4"/>
      <c r="C62" s="40">
        <v>308</v>
      </c>
      <c r="D62" s="5"/>
      <c r="E62" s="41"/>
      <c r="F62" s="41"/>
      <c r="G62" s="41"/>
      <c r="H62" s="41"/>
      <c r="I62" s="41"/>
      <c r="J62" s="41"/>
      <c r="K62" s="41"/>
      <c r="L62" s="41"/>
      <c r="M62" s="41"/>
      <c r="N62" s="41"/>
      <c r="O62" s="39">
        <f t="shared" si="7"/>
        <v>0</v>
      </c>
      <c r="P62" s="39"/>
      <c r="Q62" s="41"/>
      <c r="R62" s="39">
        <f t="shared" si="8"/>
        <v>0</v>
      </c>
      <c r="S62" s="41"/>
      <c r="T62" s="41"/>
      <c r="U62" s="41"/>
      <c r="V62" s="41"/>
    </row>
    <row r="63" spans="1:22" s="38" customFormat="1" x14ac:dyDescent="0.25">
      <c r="A63" s="39">
        <v>9</v>
      </c>
      <c r="B63" s="4"/>
      <c r="C63" s="40">
        <v>309</v>
      </c>
      <c r="D63" s="5"/>
      <c r="E63" s="41"/>
      <c r="F63" s="41"/>
      <c r="G63" s="41"/>
      <c r="H63" s="41"/>
      <c r="I63" s="41"/>
      <c r="J63" s="41"/>
      <c r="K63" s="41"/>
      <c r="L63" s="41"/>
      <c r="M63" s="41"/>
      <c r="N63" s="41"/>
      <c r="O63" s="39">
        <f t="shared" si="7"/>
        <v>0</v>
      </c>
      <c r="P63" s="39"/>
      <c r="Q63" s="41"/>
      <c r="R63" s="39">
        <f t="shared" si="8"/>
        <v>0</v>
      </c>
      <c r="S63" s="41"/>
      <c r="T63" s="41"/>
      <c r="U63" s="41"/>
      <c r="V63" s="41"/>
    </row>
    <row r="64" spans="1:22" s="38" customFormat="1" x14ac:dyDescent="0.25">
      <c r="A64" s="39">
        <v>10</v>
      </c>
      <c r="B64" s="4"/>
      <c r="C64" s="40">
        <v>310</v>
      </c>
      <c r="D64" s="5"/>
      <c r="E64" s="41"/>
      <c r="F64" s="41"/>
      <c r="G64" s="41"/>
      <c r="H64" s="41"/>
      <c r="I64" s="41"/>
      <c r="J64" s="41"/>
      <c r="K64" s="41"/>
      <c r="L64" s="41"/>
      <c r="M64" s="41"/>
      <c r="N64" s="41"/>
      <c r="O64" s="39">
        <f t="shared" si="7"/>
        <v>0</v>
      </c>
      <c r="P64" s="39"/>
      <c r="Q64" s="41"/>
      <c r="R64" s="39">
        <f t="shared" si="8"/>
        <v>0</v>
      </c>
      <c r="S64" s="41"/>
      <c r="T64" s="41"/>
      <c r="U64" s="41"/>
      <c r="V64" s="41"/>
    </row>
    <row r="65" spans="1:22" s="38" customFormat="1" x14ac:dyDescent="0.25">
      <c r="A65" s="39">
        <v>11</v>
      </c>
      <c r="B65" s="4"/>
      <c r="C65" s="40">
        <v>311</v>
      </c>
      <c r="D65" s="5"/>
      <c r="E65" s="41"/>
      <c r="F65" s="41"/>
      <c r="G65" s="41"/>
      <c r="H65" s="41"/>
      <c r="I65" s="41"/>
      <c r="J65" s="41"/>
      <c r="K65" s="41"/>
      <c r="L65" s="41"/>
      <c r="M65" s="41"/>
      <c r="N65" s="41"/>
      <c r="O65" s="39">
        <f t="shared" si="7"/>
        <v>0</v>
      </c>
      <c r="P65" s="39"/>
      <c r="Q65" s="41"/>
      <c r="R65" s="39">
        <f t="shared" si="8"/>
        <v>0</v>
      </c>
      <c r="S65" s="41"/>
      <c r="T65" s="41"/>
      <c r="U65" s="41"/>
      <c r="V65" s="41"/>
    </row>
    <row r="66" spans="1:22" s="38" customFormat="1" x14ac:dyDescent="0.25">
      <c r="A66" s="39">
        <v>12</v>
      </c>
      <c r="B66" s="4"/>
      <c r="C66" s="40">
        <v>312</v>
      </c>
      <c r="D66" s="5"/>
      <c r="E66" s="41"/>
      <c r="F66" s="41"/>
      <c r="G66" s="41"/>
      <c r="H66" s="41"/>
      <c r="I66" s="41"/>
      <c r="J66" s="41"/>
      <c r="K66" s="41"/>
      <c r="L66" s="41"/>
      <c r="M66" s="41"/>
      <c r="N66" s="41"/>
      <c r="O66" s="39">
        <f t="shared" si="7"/>
        <v>0</v>
      </c>
      <c r="P66" s="39"/>
      <c r="Q66" s="41"/>
      <c r="R66" s="39">
        <f t="shared" si="8"/>
        <v>0</v>
      </c>
      <c r="S66" s="41"/>
      <c r="T66" s="41"/>
      <c r="U66" s="41"/>
      <c r="V66" s="41"/>
    </row>
    <row r="67" spans="1:22" s="38" customFormat="1" x14ac:dyDescent="0.25">
      <c r="A67" s="39">
        <v>13</v>
      </c>
      <c r="B67" s="4"/>
      <c r="C67" s="40">
        <v>313</v>
      </c>
      <c r="D67" s="5"/>
      <c r="E67" s="41"/>
      <c r="F67" s="41"/>
      <c r="G67" s="41"/>
      <c r="H67" s="41"/>
      <c r="I67" s="41"/>
      <c r="J67" s="41"/>
      <c r="K67" s="41"/>
      <c r="L67" s="41"/>
      <c r="M67" s="41"/>
      <c r="N67" s="41"/>
      <c r="O67" s="39">
        <f t="shared" si="7"/>
        <v>0</v>
      </c>
      <c r="P67" s="39"/>
      <c r="Q67" s="41"/>
      <c r="R67" s="39">
        <f t="shared" si="8"/>
        <v>0</v>
      </c>
      <c r="S67" s="41"/>
      <c r="T67" s="41"/>
      <c r="U67" s="41"/>
      <c r="V67" s="41"/>
    </row>
    <row r="68" spans="1:22" s="38" customFormat="1" x14ac:dyDescent="0.25">
      <c r="A68" s="39" t="s">
        <v>184</v>
      </c>
      <c r="B68" s="4"/>
      <c r="C68" s="40" t="s">
        <v>184</v>
      </c>
      <c r="D68" s="5"/>
      <c r="E68" s="41"/>
      <c r="F68" s="41"/>
      <c r="G68" s="41"/>
      <c r="H68" s="41"/>
      <c r="I68" s="41"/>
      <c r="J68" s="41"/>
      <c r="K68" s="41"/>
      <c r="L68" s="41"/>
      <c r="M68" s="41"/>
      <c r="N68" s="41"/>
      <c r="O68" s="39">
        <f t="shared" si="7"/>
        <v>0</v>
      </c>
      <c r="P68" s="39"/>
      <c r="Q68" s="41"/>
      <c r="R68" s="39">
        <f t="shared" si="8"/>
        <v>0</v>
      </c>
      <c r="S68" s="41"/>
      <c r="T68" s="41"/>
      <c r="U68" s="41"/>
      <c r="V68" s="41"/>
    </row>
    <row r="69" spans="1:22" s="38" customFormat="1" x14ac:dyDescent="0.25">
      <c r="A69" s="39"/>
      <c r="B69" s="4"/>
      <c r="C69" s="40"/>
      <c r="D69" s="5"/>
      <c r="E69" s="41"/>
      <c r="F69" s="41"/>
      <c r="G69" s="41"/>
      <c r="H69" s="41"/>
      <c r="I69" s="41"/>
      <c r="J69" s="41"/>
      <c r="K69" s="41"/>
      <c r="L69" s="41"/>
      <c r="M69" s="41"/>
      <c r="N69" s="41"/>
      <c r="O69" s="39">
        <f>SUM(V69+R69+P69+Q69)</f>
        <v>0</v>
      </c>
      <c r="P69" s="39"/>
      <c r="Q69" s="41"/>
      <c r="R69" s="39">
        <f>SUM(S69:U69)</f>
        <v>0</v>
      </c>
      <c r="S69" s="41"/>
      <c r="T69" s="41"/>
      <c r="U69" s="41"/>
      <c r="V69" s="41"/>
    </row>
    <row r="70" spans="1:22" s="38" customFormat="1" x14ac:dyDescent="0.25">
      <c r="A70" s="51"/>
      <c r="B70" s="51"/>
      <c r="C70" s="51">
        <v>400</v>
      </c>
      <c r="D70" s="94" t="s">
        <v>482</v>
      </c>
      <c r="E70" s="95"/>
      <c r="F70" s="95"/>
      <c r="G70" s="95"/>
      <c r="H70" s="95"/>
      <c r="I70" s="95"/>
      <c r="J70" s="95"/>
      <c r="K70" s="95"/>
      <c r="L70" s="95"/>
      <c r="M70" s="95"/>
      <c r="N70" s="95"/>
      <c r="O70" s="51">
        <f>SUM(O71:O91)</f>
        <v>0</v>
      </c>
      <c r="P70" s="51">
        <f t="shared" ref="P70:V70" si="9">SUM(P71:P91)</f>
        <v>0</v>
      </c>
      <c r="Q70" s="51">
        <f t="shared" si="9"/>
        <v>0</v>
      </c>
      <c r="R70" s="51">
        <f t="shared" si="9"/>
        <v>0</v>
      </c>
      <c r="S70" s="51">
        <f t="shared" si="9"/>
        <v>0</v>
      </c>
      <c r="T70" s="51">
        <f t="shared" si="9"/>
        <v>0</v>
      </c>
      <c r="U70" s="51">
        <f t="shared" si="9"/>
        <v>0</v>
      </c>
      <c r="V70" s="51">
        <f t="shared" si="9"/>
        <v>0</v>
      </c>
    </row>
    <row r="71" spans="1:22" s="38" customFormat="1" ht="76.5" x14ac:dyDescent="0.25">
      <c r="A71" s="39">
        <v>1</v>
      </c>
      <c r="B71" s="5" t="s">
        <v>32</v>
      </c>
      <c r="C71" s="52">
        <v>401</v>
      </c>
      <c r="D71" s="5" t="s">
        <v>97</v>
      </c>
      <c r="E71" s="41"/>
      <c r="F71" s="41"/>
      <c r="G71" s="41"/>
      <c r="H71" s="41"/>
      <c r="I71" s="41"/>
      <c r="J71" s="41"/>
      <c r="K71" s="41"/>
      <c r="L71" s="41"/>
      <c r="M71" s="41"/>
      <c r="N71" s="41"/>
      <c r="O71" s="39">
        <f t="shared" ref="O71:O91" si="10">SUM(V71+R71+P71+Q71)</f>
        <v>0</v>
      </c>
      <c r="P71" s="39"/>
      <c r="Q71" s="41"/>
      <c r="R71" s="39">
        <f t="shared" ref="R71:R91" si="11">SUM(S71:U71)</f>
        <v>0</v>
      </c>
      <c r="S71" s="41"/>
      <c r="T71" s="41"/>
      <c r="U71" s="41"/>
      <c r="V71" s="41"/>
    </row>
    <row r="72" spans="1:22" s="38" customFormat="1" ht="89.25" x14ac:dyDescent="0.25">
      <c r="A72" s="39">
        <v>2</v>
      </c>
      <c r="B72" s="5" t="s">
        <v>33</v>
      </c>
      <c r="C72" s="52">
        <v>402</v>
      </c>
      <c r="D72" s="5" t="s">
        <v>98</v>
      </c>
      <c r="E72" s="41"/>
      <c r="F72" s="41"/>
      <c r="G72" s="41"/>
      <c r="H72" s="41"/>
      <c r="I72" s="41"/>
      <c r="J72" s="41"/>
      <c r="K72" s="41"/>
      <c r="L72" s="41"/>
      <c r="M72" s="41"/>
      <c r="N72" s="41"/>
      <c r="O72" s="39">
        <f t="shared" si="10"/>
        <v>0</v>
      </c>
      <c r="P72" s="39"/>
      <c r="Q72" s="41"/>
      <c r="R72" s="39">
        <f t="shared" si="11"/>
        <v>0</v>
      </c>
      <c r="S72" s="41"/>
      <c r="T72" s="41"/>
      <c r="U72" s="41"/>
      <c r="V72" s="41"/>
    </row>
    <row r="73" spans="1:22" s="38" customFormat="1" ht="102" x14ac:dyDescent="0.25">
      <c r="A73" s="39">
        <v>3</v>
      </c>
      <c r="B73" s="5" t="s">
        <v>34</v>
      </c>
      <c r="C73" s="52">
        <v>403</v>
      </c>
      <c r="D73" s="5" t="s">
        <v>99</v>
      </c>
      <c r="E73" s="41"/>
      <c r="F73" s="41"/>
      <c r="G73" s="41"/>
      <c r="H73" s="41"/>
      <c r="I73" s="41"/>
      <c r="J73" s="41"/>
      <c r="K73" s="41"/>
      <c r="L73" s="41"/>
      <c r="M73" s="41"/>
      <c r="N73" s="41"/>
      <c r="O73" s="39">
        <f t="shared" si="10"/>
        <v>0</v>
      </c>
      <c r="P73" s="39"/>
      <c r="Q73" s="41"/>
      <c r="R73" s="39">
        <f t="shared" si="11"/>
        <v>0</v>
      </c>
      <c r="S73" s="41"/>
      <c r="T73" s="41"/>
      <c r="U73" s="41"/>
      <c r="V73" s="41"/>
    </row>
    <row r="74" spans="1:22" s="38" customFormat="1" ht="76.5" x14ac:dyDescent="0.25">
      <c r="A74" s="39">
        <v>4</v>
      </c>
      <c r="B74" s="5" t="s">
        <v>35</v>
      </c>
      <c r="C74" s="52">
        <v>404</v>
      </c>
      <c r="D74" s="5" t="s">
        <v>100</v>
      </c>
      <c r="E74" s="41"/>
      <c r="F74" s="41"/>
      <c r="G74" s="41"/>
      <c r="H74" s="41"/>
      <c r="I74" s="41"/>
      <c r="J74" s="41"/>
      <c r="K74" s="41"/>
      <c r="L74" s="41"/>
      <c r="M74" s="41"/>
      <c r="N74" s="41"/>
      <c r="O74" s="39">
        <f t="shared" si="10"/>
        <v>0</v>
      </c>
      <c r="P74" s="39"/>
      <c r="Q74" s="41"/>
      <c r="R74" s="39">
        <f t="shared" si="11"/>
        <v>0</v>
      </c>
      <c r="S74" s="41"/>
      <c r="T74" s="41"/>
      <c r="U74" s="41"/>
      <c r="V74" s="41"/>
    </row>
    <row r="75" spans="1:22" s="38" customFormat="1" ht="63.75" x14ac:dyDescent="0.25">
      <c r="A75" s="39">
        <v>5</v>
      </c>
      <c r="B75" s="5" t="s">
        <v>36</v>
      </c>
      <c r="C75" s="52">
        <v>405</v>
      </c>
      <c r="D75" s="5" t="s">
        <v>101</v>
      </c>
      <c r="E75" s="41"/>
      <c r="F75" s="41"/>
      <c r="G75" s="41"/>
      <c r="H75" s="41"/>
      <c r="I75" s="41"/>
      <c r="J75" s="41"/>
      <c r="K75" s="41"/>
      <c r="L75" s="41"/>
      <c r="M75" s="41"/>
      <c r="N75" s="41"/>
      <c r="O75" s="39">
        <f t="shared" si="10"/>
        <v>0</v>
      </c>
      <c r="P75" s="39"/>
      <c r="Q75" s="41"/>
      <c r="R75" s="39">
        <f t="shared" si="11"/>
        <v>0</v>
      </c>
      <c r="S75" s="41"/>
      <c r="T75" s="41"/>
      <c r="U75" s="41"/>
      <c r="V75" s="41"/>
    </row>
    <row r="76" spans="1:22" s="38" customFormat="1" ht="76.5" x14ac:dyDescent="0.25">
      <c r="A76" s="39">
        <v>6</v>
      </c>
      <c r="B76" s="7" t="s">
        <v>37</v>
      </c>
      <c r="C76" s="52">
        <v>406</v>
      </c>
      <c r="D76" s="7" t="s">
        <v>102</v>
      </c>
      <c r="E76" s="41"/>
      <c r="F76" s="41"/>
      <c r="G76" s="41"/>
      <c r="H76" s="41"/>
      <c r="I76" s="41"/>
      <c r="J76" s="42"/>
      <c r="K76" s="41"/>
      <c r="L76" s="41"/>
      <c r="M76" s="41"/>
      <c r="N76" s="41"/>
      <c r="O76" s="39">
        <v>0</v>
      </c>
      <c r="P76" s="39"/>
      <c r="Q76" s="41"/>
      <c r="R76" s="39">
        <f t="shared" si="11"/>
        <v>0</v>
      </c>
      <c r="S76" s="41"/>
      <c r="T76" s="41"/>
      <c r="U76" s="41"/>
      <c r="V76" s="41"/>
    </row>
    <row r="77" spans="1:22" s="38" customFormat="1" ht="63.75" x14ac:dyDescent="0.25">
      <c r="A77" s="39">
        <v>7</v>
      </c>
      <c r="B77" s="5" t="s">
        <v>38</v>
      </c>
      <c r="C77" s="52">
        <v>407</v>
      </c>
      <c r="D77" s="5" t="s">
        <v>103</v>
      </c>
      <c r="E77" s="41"/>
      <c r="F77" s="41"/>
      <c r="G77" s="41"/>
      <c r="H77" s="41"/>
      <c r="I77" s="41"/>
      <c r="J77" s="41"/>
      <c r="K77" s="41"/>
      <c r="L77" s="41"/>
      <c r="M77" s="41"/>
      <c r="N77" s="41"/>
      <c r="O77" s="39">
        <f t="shared" si="10"/>
        <v>0</v>
      </c>
      <c r="P77" s="39"/>
      <c r="Q77" s="41"/>
      <c r="R77" s="39">
        <f t="shared" si="11"/>
        <v>0</v>
      </c>
      <c r="S77" s="41"/>
      <c r="T77" s="41"/>
      <c r="U77" s="41"/>
      <c r="V77" s="41"/>
    </row>
    <row r="78" spans="1:22" s="38" customFormat="1" ht="63.75" x14ac:dyDescent="0.25">
      <c r="A78" s="39">
        <v>8</v>
      </c>
      <c r="B78" s="5" t="s">
        <v>39</v>
      </c>
      <c r="C78" s="52">
        <v>408</v>
      </c>
      <c r="D78" s="5" t="s">
        <v>104</v>
      </c>
      <c r="E78" s="41"/>
      <c r="F78" s="41"/>
      <c r="G78" s="41"/>
      <c r="H78" s="41"/>
      <c r="I78" s="41"/>
      <c r="J78" s="41"/>
      <c r="K78" s="41"/>
      <c r="L78" s="41"/>
      <c r="M78" s="41"/>
      <c r="N78" s="41"/>
      <c r="O78" s="39">
        <f t="shared" si="10"/>
        <v>0</v>
      </c>
      <c r="P78" s="39"/>
      <c r="Q78" s="41"/>
      <c r="R78" s="39">
        <f t="shared" si="11"/>
        <v>0</v>
      </c>
      <c r="S78" s="41"/>
      <c r="T78" s="41"/>
      <c r="U78" s="41"/>
      <c r="V78" s="41"/>
    </row>
    <row r="79" spans="1:22" s="38" customFormat="1" ht="76.5" x14ac:dyDescent="0.25">
      <c r="A79" s="39">
        <v>9</v>
      </c>
      <c r="B79" s="5" t="s">
        <v>40</v>
      </c>
      <c r="C79" s="52">
        <v>409</v>
      </c>
      <c r="D79" s="5" t="s">
        <v>105</v>
      </c>
      <c r="E79" s="41"/>
      <c r="F79" s="41"/>
      <c r="G79" s="41"/>
      <c r="H79" s="41"/>
      <c r="I79" s="41"/>
      <c r="J79" s="41"/>
      <c r="K79" s="41"/>
      <c r="L79" s="41"/>
      <c r="M79" s="41"/>
      <c r="N79" s="41"/>
      <c r="O79" s="39">
        <f t="shared" si="10"/>
        <v>0</v>
      </c>
      <c r="P79" s="39"/>
      <c r="Q79" s="41"/>
      <c r="R79" s="39">
        <f t="shared" si="11"/>
        <v>0</v>
      </c>
      <c r="S79" s="41"/>
      <c r="T79" s="41"/>
      <c r="U79" s="41"/>
      <c r="V79" s="41"/>
    </row>
    <row r="80" spans="1:22" s="38" customFormat="1" ht="89.25" x14ac:dyDescent="0.25">
      <c r="A80" s="39">
        <v>10</v>
      </c>
      <c r="B80" s="5" t="s">
        <v>41</v>
      </c>
      <c r="C80" s="52">
        <v>410</v>
      </c>
      <c r="D80" s="5" t="s">
        <v>106</v>
      </c>
      <c r="E80" s="41"/>
      <c r="F80" s="41"/>
      <c r="G80" s="41"/>
      <c r="H80" s="41"/>
      <c r="I80" s="41"/>
      <c r="J80" s="41"/>
      <c r="K80" s="41"/>
      <c r="L80" s="41"/>
      <c r="M80" s="41"/>
      <c r="N80" s="41"/>
      <c r="O80" s="39">
        <f t="shared" si="10"/>
        <v>0</v>
      </c>
      <c r="P80" s="39"/>
      <c r="Q80" s="41"/>
      <c r="R80" s="39">
        <f t="shared" si="11"/>
        <v>0</v>
      </c>
      <c r="S80" s="41"/>
      <c r="T80" s="41"/>
      <c r="U80" s="41"/>
      <c r="V80" s="41"/>
    </row>
    <row r="81" spans="1:22" s="38" customFormat="1" ht="63.75" x14ac:dyDescent="0.25">
      <c r="A81" s="39">
        <v>11</v>
      </c>
      <c r="B81" s="5" t="s">
        <v>42</v>
      </c>
      <c r="C81" s="52">
        <v>411</v>
      </c>
      <c r="D81" s="5" t="s">
        <v>107</v>
      </c>
      <c r="E81" s="41"/>
      <c r="F81" s="41"/>
      <c r="G81" s="41"/>
      <c r="H81" s="41"/>
      <c r="I81" s="41"/>
      <c r="J81" s="41"/>
      <c r="K81" s="41"/>
      <c r="L81" s="41"/>
      <c r="M81" s="41"/>
      <c r="N81" s="41"/>
      <c r="O81" s="39">
        <f t="shared" si="10"/>
        <v>0</v>
      </c>
      <c r="P81" s="39"/>
      <c r="Q81" s="41"/>
      <c r="R81" s="39">
        <f t="shared" si="11"/>
        <v>0</v>
      </c>
      <c r="S81" s="41"/>
      <c r="T81" s="41"/>
      <c r="U81" s="41"/>
      <c r="V81" s="41"/>
    </row>
    <row r="82" spans="1:22" s="38" customFormat="1" ht="76.5" x14ac:dyDescent="0.25">
      <c r="A82" s="39">
        <v>12</v>
      </c>
      <c r="B82" s="5" t="s">
        <v>43</v>
      </c>
      <c r="C82" s="52">
        <v>412</v>
      </c>
      <c r="D82" s="5" t="s">
        <v>108</v>
      </c>
      <c r="E82" s="41"/>
      <c r="F82" s="41"/>
      <c r="G82" s="41"/>
      <c r="H82" s="41"/>
      <c r="I82" s="41"/>
      <c r="J82" s="41"/>
      <c r="K82" s="41"/>
      <c r="L82" s="41"/>
      <c r="M82" s="41"/>
      <c r="N82" s="41"/>
      <c r="O82" s="39">
        <f t="shared" si="10"/>
        <v>0</v>
      </c>
      <c r="P82" s="39"/>
      <c r="Q82" s="41"/>
      <c r="R82" s="39">
        <f t="shared" si="11"/>
        <v>0</v>
      </c>
      <c r="S82" s="41"/>
      <c r="T82" s="41"/>
      <c r="U82" s="41"/>
      <c r="V82" s="41"/>
    </row>
    <row r="83" spans="1:22" s="38" customFormat="1" ht="63.75" x14ac:dyDescent="0.25">
      <c r="A83" s="39">
        <v>13</v>
      </c>
      <c r="B83" s="5" t="s">
        <v>44</v>
      </c>
      <c r="C83" s="52">
        <v>413</v>
      </c>
      <c r="D83" s="5" t="s">
        <v>109</v>
      </c>
      <c r="E83" s="41"/>
      <c r="F83" s="41"/>
      <c r="G83" s="41"/>
      <c r="H83" s="41"/>
      <c r="I83" s="41"/>
      <c r="J83" s="41"/>
      <c r="K83" s="41"/>
      <c r="L83" s="41"/>
      <c r="M83" s="41"/>
      <c r="N83" s="41"/>
      <c r="O83" s="39">
        <f t="shared" si="10"/>
        <v>0</v>
      </c>
      <c r="P83" s="39"/>
      <c r="Q83" s="41"/>
      <c r="R83" s="39">
        <f t="shared" si="11"/>
        <v>0</v>
      </c>
      <c r="S83" s="41"/>
      <c r="T83" s="41"/>
      <c r="U83" s="41"/>
      <c r="V83" s="41"/>
    </row>
    <row r="84" spans="1:22" s="38" customFormat="1" ht="76.5" x14ac:dyDescent="0.25">
      <c r="A84" s="39">
        <v>14</v>
      </c>
      <c r="B84" s="5" t="s">
        <v>45</v>
      </c>
      <c r="C84" s="52">
        <v>414</v>
      </c>
      <c r="D84" s="5" t="s">
        <v>110</v>
      </c>
      <c r="E84" s="41"/>
      <c r="F84" s="41"/>
      <c r="G84" s="41"/>
      <c r="H84" s="41"/>
      <c r="I84" s="41"/>
      <c r="J84" s="41"/>
      <c r="K84" s="41"/>
      <c r="L84" s="41"/>
      <c r="M84" s="41"/>
      <c r="N84" s="41"/>
      <c r="O84" s="39">
        <f t="shared" si="10"/>
        <v>0</v>
      </c>
      <c r="P84" s="39"/>
      <c r="Q84" s="41"/>
      <c r="R84" s="39">
        <f t="shared" si="11"/>
        <v>0</v>
      </c>
      <c r="S84" s="41"/>
      <c r="T84" s="41"/>
      <c r="U84" s="41"/>
      <c r="V84" s="41"/>
    </row>
    <row r="85" spans="1:22" s="38" customFormat="1" x14ac:dyDescent="0.25">
      <c r="A85" s="39">
        <v>15</v>
      </c>
      <c r="B85" s="4"/>
      <c r="C85" s="40">
        <v>415</v>
      </c>
      <c r="D85" s="5"/>
      <c r="E85" s="41"/>
      <c r="F85" s="41"/>
      <c r="G85" s="41"/>
      <c r="H85" s="41"/>
      <c r="I85" s="41"/>
      <c r="J85" s="41"/>
      <c r="K85" s="41"/>
      <c r="L85" s="41"/>
      <c r="M85" s="41"/>
      <c r="N85" s="41"/>
      <c r="O85" s="39">
        <f t="shared" si="10"/>
        <v>0</v>
      </c>
      <c r="P85" s="39"/>
      <c r="Q85" s="41"/>
      <c r="R85" s="39">
        <f t="shared" si="11"/>
        <v>0</v>
      </c>
      <c r="S85" s="41"/>
      <c r="T85" s="41"/>
      <c r="U85" s="41"/>
      <c r="V85" s="41"/>
    </row>
    <row r="86" spans="1:22" s="38" customFormat="1" x14ac:dyDescent="0.25">
      <c r="A86" s="39">
        <v>16</v>
      </c>
      <c r="B86" s="4"/>
      <c r="C86" s="40">
        <v>416</v>
      </c>
      <c r="D86" s="5"/>
      <c r="E86" s="41"/>
      <c r="F86" s="41"/>
      <c r="G86" s="41"/>
      <c r="H86" s="41"/>
      <c r="I86" s="41"/>
      <c r="J86" s="41"/>
      <c r="K86" s="41"/>
      <c r="L86" s="41"/>
      <c r="M86" s="41"/>
      <c r="N86" s="41"/>
      <c r="O86" s="39">
        <f t="shared" si="10"/>
        <v>0</v>
      </c>
      <c r="P86" s="39"/>
      <c r="Q86" s="41"/>
      <c r="R86" s="39">
        <f t="shared" si="11"/>
        <v>0</v>
      </c>
      <c r="S86" s="41"/>
      <c r="T86" s="41"/>
      <c r="U86" s="41"/>
      <c r="V86" s="41"/>
    </row>
    <row r="87" spans="1:22" s="38" customFormat="1" x14ac:dyDescent="0.25">
      <c r="A87" s="39">
        <v>17</v>
      </c>
      <c r="B87" s="4"/>
      <c r="C87" s="40">
        <v>417</v>
      </c>
      <c r="D87" s="5"/>
      <c r="E87" s="41"/>
      <c r="F87" s="41"/>
      <c r="G87" s="41"/>
      <c r="H87" s="41"/>
      <c r="I87" s="41"/>
      <c r="J87" s="41"/>
      <c r="K87" s="41"/>
      <c r="L87" s="41"/>
      <c r="M87" s="41"/>
      <c r="N87" s="41"/>
      <c r="O87" s="39">
        <f t="shared" si="10"/>
        <v>0</v>
      </c>
      <c r="P87" s="39"/>
      <c r="Q87" s="41"/>
      <c r="R87" s="39">
        <f t="shared" si="11"/>
        <v>0</v>
      </c>
      <c r="S87" s="41"/>
      <c r="T87" s="41"/>
      <c r="U87" s="41"/>
      <c r="V87" s="41"/>
    </row>
    <row r="88" spans="1:22" s="38" customFormat="1" x14ac:dyDescent="0.25">
      <c r="A88" s="39">
        <v>18</v>
      </c>
      <c r="B88" s="4"/>
      <c r="C88" s="40">
        <v>418</v>
      </c>
      <c r="D88" s="5"/>
      <c r="E88" s="41"/>
      <c r="F88" s="41"/>
      <c r="G88" s="41"/>
      <c r="H88" s="41"/>
      <c r="I88" s="41"/>
      <c r="J88" s="41"/>
      <c r="K88" s="41"/>
      <c r="L88" s="41"/>
      <c r="M88" s="41"/>
      <c r="N88" s="41"/>
      <c r="O88" s="39">
        <f t="shared" si="10"/>
        <v>0</v>
      </c>
      <c r="P88" s="39"/>
      <c r="Q88" s="41"/>
      <c r="R88" s="39">
        <f t="shared" si="11"/>
        <v>0</v>
      </c>
      <c r="S88" s="41"/>
      <c r="T88" s="41"/>
      <c r="U88" s="41"/>
      <c r="V88" s="41"/>
    </row>
    <row r="89" spans="1:22" s="38" customFormat="1" x14ac:dyDescent="0.25">
      <c r="A89" s="39">
        <v>19</v>
      </c>
      <c r="B89" s="4"/>
      <c r="C89" s="40">
        <v>419</v>
      </c>
      <c r="D89" s="5"/>
      <c r="E89" s="41"/>
      <c r="F89" s="41"/>
      <c r="G89" s="41"/>
      <c r="H89" s="41"/>
      <c r="I89" s="41"/>
      <c r="J89" s="41"/>
      <c r="K89" s="41"/>
      <c r="L89" s="41"/>
      <c r="M89" s="41"/>
      <c r="N89" s="41"/>
      <c r="O89" s="39">
        <f t="shared" si="10"/>
        <v>0</v>
      </c>
      <c r="P89" s="39"/>
      <c r="Q89" s="41"/>
      <c r="R89" s="39">
        <f t="shared" si="11"/>
        <v>0</v>
      </c>
      <c r="S89" s="41"/>
      <c r="T89" s="41"/>
      <c r="U89" s="41"/>
      <c r="V89" s="41"/>
    </row>
    <row r="90" spans="1:22" s="38" customFormat="1" x14ac:dyDescent="0.25">
      <c r="A90" s="39" t="s">
        <v>184</v>
      </c>
      <c r="B90" s="4"/>
      <c r="C90" s="40" t="s">
        <v>184</v>
      </c>
      <c r="D90" s="5"/>
      <c r="E90" s="41"/>
      <c r="F90" s="41"/>
      <c r="G90" s="41"/>
      <c r="H90" s="41"/>
      <c r="I90" s="41"/>
      <c r="J90" s="41"/>
      <c r="K90" s="41"/>
      <c r="L90" s="41"/>
      <c r="M90" s="41"/>
      <c r="N90" s="41"/>
      <c r="O90" s="39">
        <f t="shared" si="10"/>
        <v>0</v>
      </c>
      <c r="P90" s="39"/>
      <c r="Q90" s="41"/>
      <c r="R90" s="39">
        <f t="shared" si="11"/>
        <v>0</v>
      </c>
      <c r="S90" s="41"/>
      <c r="T90" s="41"/>
      <c r="U90" s="41"/>
      <c r="V90" s="41"/>
    </row>
    <row r="91" spans="1:22" s="38" customFormat="1" x14ac:dyDescent="0.25">
      <c r="A91" s="39"/>
      <c r="B91" s="4"/>
      <c r="C91" s="40"/>
      <c r="D91" s="5"/>
      <c r="E91" s="41"/>
      <c r="F91" s="41"/>
      <c r="G91" s="41"/>
      <c r="H91" s="41"/>
      <c r="I91" s="41"/>
      <c r="J91" s="41"/>
      <c r="K91" s="41"/>
      <c r="L91" s="41"/>
      <c r="M91" s="41"/>
      <c r="N91" s="41"/>
      <c r="O91" s="39">
        <f t="shared" si="10"/>
        <v>0</v>
      </c>
      <c r="P91" s="39"/>
      <c r="Q91" s="41"/>
      <c r="R91" s="39">
        <f t="shared" si="11"/>
        <v>0</v>
      </c>
      <c r="S91" s="41"/>
      <c r="T91" s="41"/>
      <c r="U91" s="41"/>
      <c r="V91" s="41"/>
    </row>
    <row r="92" spans="1:22" s="38" customFormat="1" ht="34.5" customHeight="1" x14ac:dyDescent="0.25">
      <c r="A92" s="53"/>
      <c r="B92" s="53"/>
      <c r="C92" s="53">
        <v>1200</v>
      </c>
      <c r="D92" s="97" t="s">
        <v>483</v>
      </c>
      <c r="E92" s="98"/>
      <c r="F92" s="98"/>
      <c r="G92" s="98"/>
      <c r="H92" s="98"/>
      <c r="I92" s="98"/>
      <c r="J92" s="98"/>
      <c r="K92" s="98"/>
      <c r="L92" s="98"/>
      <c r="M92" s="98"/>
      <c r="N92" s="98"/>
      <c r="O92" s="53">
        <f>SUM(O93:O117)</f>
        <v>399.78699999999998</v>
      </c>
      <c r="P92" s="53">
        <f t="shared" ref="P92:V92" si="12">SUM(P93:P117)</f>
        <v>399.78699999999998</v>
      </c>
      <c r="Q92" s="53">
        <f t="shared" si="12"/>
        <v>0</v>
      </c>
      <c r="R92" s="53">
        <f t="shared" si="12"/>
        <v>0</v>
      </c>
      <c r="S92" s="53">
        <f t="shared" si="12"/>
        <v>0</v>
      </c>
      <c r="T92" s="53">
        <f t="shared" si="12"/>
        <v>0</v>
      </c>
      <c r="U92" s="53">
        <f t="shared" si="12"/>
        <v>0</v>
      </c>
      <c r="V92" s="53">
        <f t="shared" si="12"/>
        <v>0</v>
      </c>
    </row>
    <row r="93" spans="1:22" s="38" customFormat="1" ht="76.5" x14ac:dyDescent="0.25">
      <c r="A93" s="39">
        <v>1</v>
      </c>
      <c r="B93" s="4" t="s">
        <v>14</v>
      </c>
      <c r="C93" s="52">
        <v>1201</v>
      </c>
      <c r="D93" s="5" t="s">
        <v>79</v>
      </c>
      <c r="E93" s="5"/>
      <c r="F93" s="41"/>
      <c r="G93" s="41"/>
      <c r="H93" s="41"/>
      <c r="I93" s="41"/>
      <c r="J93" s="42"/>
      <c r="K93" s="41"/>
      <c r="L93" s="42"/>
      <c r="M93" s="41"/>
      <c r="N93" s="41"/>
      <c r="O93" s="39">
        <f t="shared" ref="O93:O117" si="13">SUM(V93+R93+P93+Q93)</f>
        <v>0</v>
      </c>
      <c r="P93" s="39"/>
      <c r="Q93" s="41"/>
      <c r="R93" s="39">
        <f t="shared" ref="R93:R117" si="14">SUM(S93:U93)</f>
        <v>0</v>
      </c>
      <c r="S93" s="41"/>
      <c r="T93" s="41"/>
      <c r="U93" s="41"/>
      <c r="V93" s="41"/>
    </row>
    <row r="94" spans="1:22" s="38" customFormat="1" ht="191.25" x14ac:dyDescent="0.25">
      <c r="A94" s="39">
        <v>2</v>
      </c>
      <c r="B94" s="4" t="s">
        <v>15</v>
      </c>
      <c r="C94" s="52">
        <v>1202</v>
      </c>
      <c r="D94" s="5" t="s">
        <v>80</v>
      </c>
      <c r="E94" s="6"/>
      <c r="F94" s="29" t="s">
        <v>504</v>
      </c>
      <c r="G94" s="41"/>
      <c r="H94" s="41"/>
      <c r="I94" s="42" t="s">
        <v>511</v>
      </c>
      <c r="J94" s="42" t="str">
        <f>J55</f>
        <v>Решение  «О бюджете Большеключинского сельсовета
на 2024год и плановый период
2025-2026годов» №36-146р от  25.12.23г</v>
      </c>
      <c r="K94" s="41"/>
      <c r="L94" s="41"/>
      <c r="M94" s="44" t="s">
        <v>526</v>
      </c>
      <c r="N94" s="44" t="s">
        <v>527</v>
      </c>
      <c r="O94" s="39">
        <f t="shared" si="13"/>
        <v>397.78699999999998</v>
      </c>
      <c r="P94" s="39">
        <v>397.78699999999998</v>
      </c>
      <c r="Q94" s="41"/>
      <c r="R94" s="39">
        <f t="shared" si="14"/>
        <v>0</v>
      </c>
      <c r="S94" s="41"/>
      <c r="T94" s="41"/>
      <c r="U94" s="41"/>
      <c r="V94" s="41"/>
    </row>
    <row r="95" spans="1:22" s="38" customFormat="1" ht="130.5" customHeight="1" x14ac:dyDescent="0.25">
      <c r="A95" s="39">
        <v>3</v>
      </c>
      <c r="B95" s="4" t="s">
        <v>16</v>
      </c>
      <c r="C95" s="52">
        <v>1203</v>
      </c>
      <c r="D95" s="5" t="s">
        <v>81</v>
      </c>
      <c r="E95" s="5"/>
      <c r="F95" s="41"/>
      <c r="G95" s="41"/>
      <c r="H95" s="41"/>
      <c r="I95" s="41"/>
      <c r="J95" s="41"/>
      <c r="K95" s="41"/>
      <c r="L95" s="41"/>
      <c r="M95" s="41"/>
      <c r="N95" s="41"/>
      <c r="O95" s="39">
        <f t="shared" si="13"/>
        <v>0</v>
      </c>
      <c r="P95" s="39"/>
      <c r="Q95" s="41"/>
      <c r="R95" s="39">
        <f t="shared" si="14"/>
        <v>0</v>
      </c>
      <c r="S95" s="41"/>
      <c r="T95" s="41"/>
      <c r="U95" s="41"/>
      <c r="V95" s="41"/>
    </row>
    <row r="96" spans="1:22" s="38" customFormat="1" ht="63.75" x14ac:dyDescent="0.25">
      <c r="A96" s="39">
        <v>4</v>
      </c>
      <c r="B96" s="4" t="s">
        <v>17</v>
      </c>
      <c r="C96" s="52">
        <v>1204</v>
      </c>
      <c r="D96" s="5" t="s">
        <v>82</v>
      </c>
      <c r="E96" s="5"/>
      <c r="F96" s="41"/>
      <c r="G96" s="41"/>
      <c r="H96" s="41"/>
      <c r="I96" s="41"/>
      <c r="J96" s="41"/>
      <c r="K96" s="41"/>
      <c r="L96" s="41"/>
      <c r="M96" s="41"/>
      <c r="N96" s="41"/>
      <c r="O96" s="39">
        <f t="shared" si="13"/>
        <v>0</v>
      </c>
      <c r="P96" s="39"/>
      <c r="Q96" s="41"/>
      <c r="R96" s="39">
        <f t="shared" si="14"/>
        <v>0</v>
      </c>
      <c r="S96" s="41"/>
      <c r="T96" s="41"/>
      <c r="U96" s="41"/>
      <c r="V96" s="41"/>
    </row>
    <row r="97" spans="1:22" s="38" customFormat="1" ht="71.25" customHeight="1" x14ac:dyDescent="0.25">
      <c r="A97" s="39">
        <v>5</v>
      </c>
      <c r="B97" s="4" t="s">
        <v>18</v>
      </c>
      <c r="C97" s="52">
        <v>1205</v>
      </c>
      <c r="D97" s="5" t="s">
        <v>83</v>
      </c>
      <c r="E97" s="5"/>
      <c r="F97" s="48" t="s">
        <v>504</v>
      </c>
      <c r="G97" s="41"/>
      <c r="H97" s="41"/>
      <c r="I97" s="42" t="s">
        <v>511</v>
      </c>
      <c r="J97" s="42" t="s">
        <v>509</v>
      </c>
      <c r="K97" s="41"/>
      <c r="L97" s="41"/>
      <c r="M97" s="44" t="s">
        <v>514</v>
      </c>
      <c r="N97" s="44" t="s">
        <v>515</v>
      </c>
      <c r="O97" s="39">
        <f t="shared" si="13"/>
        <v>2</v>
      </c>
      <c r="P97" s="39">
        <v>2</v>
      </c>
      <c r="Q97" s="41"/>
      <c r="R97" s="39">
        <f t="shared" si="14"/>
        <v>0</v>
      </c>
      <c r="S97" s="41"/>
      <c r="T97" s="41"/>
      <c r="U97" s="41"/>
      <c r="V97" s="41"/>
    </row>
    <row r="98" spans="1:22" s="38" customFormat="1" ht="127.5" x14ac:dyDescent="0.25">
      <c r="A98" s="39">
        <v>6</v>
      </c>
      <c r="B98" s="4" t="s">
        <v>19</v>
      </c>
      <c r="C98" s="52">
        <v>1206</v>
      </c>
      <c r="D98" s="5" t="s">
        <v>84</v>
      </c>
      <c r="E98" s="5"/>
      <c r="F98" s="41"/>
      <c r="G98" s="41"/>
      <c r="H98" s="41"/>
      <c r="I98" s="41"/>
      <c r="J98" s="41"/>
      <c r="K98" s="41"/>
      <c r="L98" s="41"/>
      <c r="M98" s="41"/>
      <c r="N98" s="41"/>
      <c r="O98" s="39">
        <f t="shared" si="13"/>
        <v>0</v>
      </c>
      <c r="P98" s="39"/>
      <c r="Q98" s="41"/>
      <c r="R98" s="39">
        <f t="shared" si="14"/>
        <v>0</v>
      </c>
      <c r="S98" s="41"/>
      <c r="T98" s="41"/>
      <c r="U98" s="41"/>
      <c r="V98" s="41"/>
    </row>
    <row r="99" spans="1:22" s="38" customFormat="1" ht="63.75" x14ac:dyDescent="0.25">
      <c r="A99" s="39">
        <v>7</v>
      </c>
      <c r="B99" s="4" t="s">
        <v>20</v>
      </c>
      <c r="C99" s="52">
        <v>1207</v>
      </c>
      <c r="D99" s="5" t="s">
        <v>85</v>
      </c>
      <c r="E99" s="5"/>
      <c r="F99" s="41"/>
      <c r="G99" s="41"/>
      <c r="H99" s="41"/>
      <c r="I99" s="41"/>
      <c r="J99" s="41"/>
      <c r="K99" s="41"/>
      <c r="L99" s="41"/>
      <c r="M99" s="41"/>
      <c r="N99" s="41"/>
      <c r="O99" s="39">
        <f t="shared" si="13"/>
        <v>0</v>
      </c>
      <c r="P99" s="39"/>
      <c r="Q99" s="41"/>
      <c r="R99" s="39">
        <f t="shared" si="14"/>
        <v>0</v>
      </c>
      <c r="S99" s="41"/>
      <c r="T99" s="41"/>
      <c r="U99" s="41"/>
      <c r="V99" s="41"/>
    </row>
    <row r="100" spans="1:22" s="38" customFormat="1" ht="89.25" x14ac:dyDescent="0.25">
      <c r="A100" s="39">
        <v>8</v>
      </c>
      <c r="B100" s="4" t="s">
        <v>21</v>
      </c>
      <c r="C100" s="52">
        <v>1208</v>
      </c>
      <c r="D100" s="5" t="s">
        <v>86</v>
      </c>
      <c r="E100" s="5"/>
      <c r="F100" s="41"/>
      <c r="G100" s="41"/>
      <c r="H100" s="41"/>
      <c r="I100" s="41"/>
      <c r="J100" s="41"/>
      <c r="K100" s="41"/>
      <c r="L100" s="41"/>
      <c r="M100" s="41"/>
      <c r="N100" s="41"/>
      <c r="O100" s="39">
        <f t="shared" si="13"/>
        <v>0</v>
      </c>
      <c r="P100" s="39"/>
      <c r="Q100" s="41"/>
      <c r="R100" s="39">
        <f t="shared" si="14"/>
        <v>0</v>
      </c>
      <c r="S100" s="41"/>
      <c r="T100" s="41"/>
      <c r="U100" s="41"/>
      <c r="V100" s="41"/>
    </row>
    <row r="101" spans="1:22" s="38" customFormat="1" ht="102" x14ac:dyDescent="0.25">
      <c r="A101" s="39">
        <v>9</v>
      </c>
      <c r="B101" s="4" t="s">
        <v>22</v>
      </c>
      <c r="C101" s="52">
        <v>1209</v>
      </c>
      <c r="D101" s="5" t="s">
        <v>87</v>
      </c>
      <c r="E101" s="5"/>
      <c r="F101" s="41"/>
      <c r="G101" s="41"/>
      <c r="H101" s="41"/>
      <c r="I101" s="41"/>
      <c r="J101" s="41"/>
      <c r="K101" s="41"/>
      <c r="L101" s="41"/>
      <c r="M101" s="41"/>
      <c r="N101" s="41"/>
      <c r="O101" s="39">
        <f t="shared" si="13"/>
        <v>0</v>
      </c>
      <c r="P101" s="39"/>
      <c r="Q101" s="41"/>
      <c r="R101" s="39">
        <f t="shared" si="14"/>
        <v>0</v>
      </c>
      <c r="S101" s="41"/>
      <c r="T101" s="41"/>
      <c r="U101" s="41"/>
      <c r="V101" s="41"/>
    </row>
    <row r="102" spans="1:22" s="38" customFormat="1" ht="63.75" x14ac:dyDescent="0.25">
      <c r="A102" s="39">
        <v>10</v>
      </c>
      <c r="B102" s="4" t="s">
        <v>23</v>
      </c>
      <c r="C102" s="52">
        <v>1210</v>
      </c>
      <c r="D102" s="5" t="s">
        <v>88</v>
      </c>
      <c r="E102" s="5"/>
      <c r="F102" s="41"/>
      <c r="G102" s="41"/>
      <c r="H102" s="41"/>
      <c r="I102" s="41"/>
      <c r="J102" s="41"/>
      <c r="K102" s="41"/>
      <c r="L102" s="41"/>
      <c r="M102" s="41"/>
      <c r="N102" s="41"/>
      <c r="O102" s="39">
        <f t="shared" si="13"/>
        <v>0</v>
      </c>
      <c r="P102" s="39"/>
      <c r="Q102" s="41"/>
      <c r="R102" s="39">
        <f t="shared" si="14"/>
        <v>0</v>
      </c>
      <c r="S102" s="41"/>
      <c r="T102" s="41"/>
      <c r="U102" s="41"/>
      <c r="V102" s="41"/>
    </row>
    <row r="103" spans="1:22" s="38" customFormat="1" ht="76.5" x14ac:dyDescent="0.25">
      <c r="A103" s="39">
        <v>11</v>
      </c>
      <c r="B103" s="4" t="s">
        <v>24</v>
      </c>
      <c r="C103" s="52">
        <v>1211</v>
      </c>
      <c r="D103" s="5" t="s">
        <v>89</v>
      </c>
      <c r="E103" s="5"/>
      <c r="F103" s="41"/>
      <c r="G103" s="41"/>
      <c r="H103" s="41"/>
      <c r="I103" s="41"/>
      <c r="J103" s="41"/>
      <c r="K103" s="41"/>
      <c r="L103" s="41"/>
      <c r="M103" s="41"/>
      <c r="N103" s="41"/>
      <c r="O103" s="39">
        <f t="shared" si="13"/>
        <v>0</v>
      </c>
      <c r="P103" s="39"/>
      <c r="Q103" s="41"/>
      <c r="R103" s="39">
        <f t="shared" si="14"/>
        <v>0</v>
      </c>
      <c r="S103" s="41"/>
      <c r="T103" s="41"/>
      <c r="U103" s="41"/>
      <c r="V103" s="41"/>
    </row>
    <row r="104" spans="1:22" s="38" customFormat="1" ht="63.75" x14ac:dyDescent="0.25">
      <c r="A104" s="39">
        <v>12</v>
      </c>
      <c r="B104" s="4" t="s">
        <v>25</v>
      </c>
      <c r="C104" s="52">
        <v>1212</v>
      </c>
      <c r="D104" s="5" t="s">
        <v>90</v>
      </c>
      <c r="E104" s="5"/>
      <c r="F104" s="41"/>
      <c r="G104" s="41"/>
      <c r="H104" s="41"/>
      <c r="I104" s="41"/>
      <c r="J104" s="41"/>
      <c r="K104" s="41"/>
      <c r="L104" s="41"/>
      <c r="M104" s="41"/>
      <c r="N104" s="41"/>
      <c r="O104" s="39">
        <f t="shared" si="13"/>
        <v>0</v>
      </c>
      <c r="P104" s="39"/>
      <c r="Q104" s="41"/>
      <c r="R104" s="39">
        <f t="shared" si="14"/>
        <v>0</v>
      </c>
      <c r="S104" s="41"/>
      <c r="T104" s="41"/>
      <c r="U104" s="41"/>
      <c r="V104" s="41"/>
    </row>
    <row r="105" spans="1:22" s="38" customFormat="1" ht="63.75" x14ac:dyDescent="0.25">
      <c r="A105" s="39">
        <v>13</v>
      </c>
      <c r="B105" s="4" t="s">
        <v>26</v>
      </c>
      <c r="C105" s="52">
        <v>1213</v>
      </c>
      <c r="D105" s="5" t="s">
        <v>91</v>
      </c>
      <c r="E105" s="5"/>
      <c r="F105" s="41"/>
      <c r="G105" s="41"/>
      <c r="H105" s="41"/>
      <c r="I105" s="41"/>
      <c r="J105" s="41"/>
      <c r="K105" s="41"/>
      <c r="L105" s="41"/>
      <c r="M105" s="41"/>
      <c r="N105" s="41"/>
      <c r="O105" s="39">
        <f t="shared" si="13"/>
        <v>0</v>
      </c>
      <c r="P105" s="39"/>
      <c r="Q105" s="41"/>
      <c r="R105" s="39">
        <f t="shared" si="14"/>
        <v>0</v>
      </c>
      <c r="S105" s="41"/>
      <c r="T105" s="41"/>
      <c r="U105" s="41"/>
      <c r="V105" s="41"/>
    </row>
    <row r="106" spans="1:22" s="38" customFormat="1" ht="63.75" x14ac:dyDescent="0.25">
      <c r="A106" s="39">
        <v>14</v>
      </c>
      <c r="B106" s="4" t="s">
        <v>27</v>
      </c>
      <c r="C106" s="52">
        <v>1214</v>
      </c>
      <c r="D106" s="5" t="s">
        <v>92</v>
      </c>
      <c r="E106" s="5"/>
      <c r="F106" s="5"/>
      <c r="G106" s="41"/>
      <c r="H106" s="41"/>
      <c r="I106" s="41"/>
      <c r="J106" s="41"/>
      <c r="K106" s="41"/>
      <c r="L106" s="41"/>
      <c r="M106" s="41"/>
      <c r="N106" s="41"/>
      <c r="O106" s="39">
        <f t="shared" si="13"/>
        <v>0</v>
      </c>
      <c r="P106" s="39"/>
      <c r="Q106" s="41"/>
      <c r="R106" s="39">
        <f t="shared" si="14"/>
        <v>0</v>
      </c>
      <c r="S106" s="41"/>
      <c r="T106" s="41"/>
      <c r="U106" s="41"/>
      <c r="V106" s="41"/>
    </row>
    <row r="107" spans="1:22" s="38" customFormat="1" ht="63.75" x14ac:dyDescent="0.25">
      <c r="A107" s="39">
        <v>15</v>
      </c>
      <c r="B107" s="4" t="s">
        <v>28</v>
      </c>
      <c r="C107" s="52">
        <v>1215</v>
      </c>
      <c r="D107" s="5" t="s">
        <v>93</v>
      </c>
      <c r="E107" s="5"/>
      <c r="F107" s="41"/>
      <c r="G107" s="41"/>
      <c r="H107" s="41"/>
      <c r="I107" s="41"/>
      <c r="J107" s="41"/>
      <c r="K107" s="41"/>
      <c r="L107" s="41"/>
      <c r="M107" s="41"/>
      <c r="N107" s="41"/>
      <c r="O107" s="39">
        <f t="shared" si="13"/>
        <v>0</v>
      </c>
      <c r="P107" s="39"/>
      <c r="Q107" s="41"/>
      <c r="R107" s="39">
        <f t="shared" si="14"/>
        <v>0</v>
      </c>
      <c r="S107" s="41"/>
      <c r="T107" s="41"/>
      <c r="U107" s="41"/>
      <c r="V107" s="41"/>
    </row>
    <row r="108" spans="1:22" s="38" customFormat="1" ht="63.75" x14ac:dyDescent="0.25">
      <c r="A108" s="39">
        <v>16</v>
      </c>
      <c r="B108" s="4" t="s">
        <v>29</v>
      </c>
      <c r="C108" s="52">
        <v>1216</v>
      </c>
      <c r="D108" s="5" t="s">
        <v>94</v>
      </c>
      <c r="E108" s="5"/>
      <c r="F108" s="41"/>
      <c r="G108" s="41"/>
      <c r="H108" s="41"/>
      <c r="I108" s="41"/>
      <c r="J108" s="41"/>
      <c r="K108" s="41"/>
      <c r="L108" s="41"/>
      <c r="M108" s="41"/>
      <c r="N108" s="41"/>
      <c r="O108" s="39">
        <f t="shared" si="13"/>
        <v>0</v>
      </c>
      <c r="P108" s="39"/>
      <c r="Q108" s="41"/>
      <c r="R108" s="39">
        <f t="shared" si="14"/>
        <v>0</v>
      </c>
      <c r="S108" s="41"/>
      <c r="T108" s="41"/>
      <c r="U108" s="41"/>
      <c r="V108" s="41"/>
    </row>
    <row r="109" spans="1:22" s="38" customFormat="1" ht="76.5" x14ac:dyDescent="0.25">
      <c r="A109" s="39">
        <v>17</v>
      </c>
      <c r="B109" s="4" t="s">
        <v>30</v>
      </c>
      <c r="C109" s="52">
        <v>1217</v>
      </c>
      <c r="D109" s="5" t="s">
        <v>95</v>
      </c>
      <c r="E109" s="5"/>
      <c r="F109" s="41"/>
      <c r="G109" s="41"/>
      <c r="H109" s="41"/>
      <c r="I109" s="41"/>
      <c r="J109" s="41"/>
      <c r="K109" s="41"/>
      <c r="L109" s="41"/>
      <c r="M109" s="41"/>
      <c r="N109" s="41"/>
      <c r="O109" s="39">
        <f t="shared" si="13"/>
        <v>0</v>
      </c>
      <c r="P109" s="39"/>
      <c r="Q109" s="41"/>
      <c r="R109" s="39">
        <f t="shared" si="14"/>
        <v>0</v>
      </c>
      <c r="S109" s="41"/>
      <c r="T109" s="41"/>
      <c r="U109" s="41"/>
      <c r="V109" s="41"/>
    </row>
    <row r="110" spans="1:22" s="38" customFormat="1" ht="63.75" x14ac:dyDescent="0.25">
      <c r="A110" s="39">
        <v>18</v>
      </c>
      <c r="B110" s="4" t="s">
        <v>31</v>
      </c>
      <c r="C110" s="52">
        <v>1218</v>
      </c>
      <c r="D110" s="5" t="s">
        <v>96</v>
      </c>
      <c r="E110" s="5"/>
      <c r="F110" s="5"/>
      <c r="G110" s="41"/>
      <c r="H110" s="41"/>
      <c r="I110" s="41"/>
      <c r="J110" s="41"/>
      <c r="K110" s="41"/>
      <c r="L110" s="41"/>
      <c r="M110" s="41"/>
      <c r="N110" s="41"/>
      <c r="O110" s="39">
        <f t="shared" si="13"/>
        <v>0</v>
      </c>
      <c r="P110" s="39"/>
      <c r="Q110" s="41"/>
      <c r="R110" s="39">
        <f t="shared" si="14"/>
        <v>0</v>
      </c>
      <c r="S110" s="41"/>
      <c r="T110" s="41"/>
      <c r="U110" s="41"/>
      <c r="V110" s="41"/>
    </row>
    <row r="111" spans="1:22" s="38" customFormat="1" x14ac:dyDescent="0.25">
      <c r="A111" s="39">
        <v>19</v>
      </c>
      <c r="B111" s="4"/>
      <c r="C111" s="40">
        <v>1219</v>
      </c>
      <c r="D111" s="5"/>
      <c r="E111" s="41"/>
      <c r="F111" s="41"/>
      <c r="G111" s="41"/>
      <c r="H111" s="41"/>
      <c r="I111" s="41"/>
      <c r="J111" s="41"/>
      <c r="K111" s="41"/>
      <c r="L111" s="41"/>
      <c r="M111" s="41"/>
      <c r="N111" s="41"/>
      <c r="O111" s="39">
        <f t="shared" si="13"/>
        <v>0</v>
      </c>
      <c r="P111" s="39"/>
      <c r="Q111" s="41"/>
      <c r="R111" s="39">
        <f t="shared" si="14"/>
        <v>0</v>
      </c>
      <c r="S111" s="41"/>
      <c r="T111" s="41"/>
      <c r="U111" s="41"/>
      <c r="V111" s="41"/>
    </row>
    <row r="112" spans="1:22" s="38" customFormat="1" x14ac:dyDescent="0.25">
      <c r="A112" s="39">
        <v>20</v>
      </c>
      <c r="B112" s="4"/>
      <c r="C112" s="40">
        <v>1220</v>
      </c>
      <c r="D112" s="5"/>
      <c r="E112" s="41"/>
      <c r="F112" s="41"/>
      <c r="G112" s="41"/>
      <c r="H112" s="41"/>
      <c r="I112" s="41"/>
      <c r="J112" s="41"/>
      <c r="K112" s="41"/>
      <c r="L112" s="41"/>
      <c r="M112" s="41"/>
      <c r="N112" s="41"/>
      <c r="O112" s="39">
        <f t="shared" si="13"/>
        <v>0</v>
      </c>
      <c r="P112" s="39"/>
      <c r="Q112" s="41"/>
      <c r="R112" s="39">
        <f t="shared" si="14"/>
        <v>0</v>
      </c>
      <c r="S112" s="41"/>
      <c r="T112" s="41"/>
      <c r="U112" s="41"/>
      <c r="V112" s="41"/>
    </row>
    <row r="113" spans="1:22" s="38" customFormat="1" x14ac:dyDescent="0.25">
      <c r="A113" s="39">
        <v>21</v>
      </c>
      <c r="B113" s="4"/>
      <c r="C113" s="40">
        <v>1221</v>
      </c>
      <c r="D113" s="5"/>
      <c r="E113" s="41"/>
      <c r="F113" s="41"/>
      <c r="G113" s="41"/>
      <c r="H113" s="41"/>
      <c r="I113" s="41"/>
      <c r="J113" s="41"/>
      <c r="K113" s="41"/>
      <c r="L113" s="41"/>
      <c r="M113" s="41"/>
      <c r="N113" s="41"/>
      <c r="O113" s="39">
        <f t="shared" si="13"/>
        <v>0</v>
      </c>
      <c r="P113" s="39"/>
      <c r="Q113" s="41"/>
      <c r="R113" s="39">
        <f t="shared" si="14"/>
        <v>0</v>
      </c>
      <c r="S113" s="41"/>
      <c r="T113" s="41"/>
      <c r="U113" s="41"/>
      <c r="V113" s="41"/>
    </row>
    <row r="114" spans="1:22" s="38" customFormat="1" x14ac:dyDescent="0.25">
      <c r="A114" s="39">
        <v>22</v>
      </c>
      <c r="B114" s="4"/>
      <c r="C114" s="40">
        <v>1222</v>
      </c>
      <c r="D114" s="5"/>
      <c r="E114" s="41"/>
      <c r="F114" s="41"/>
      <c r="G114" s="41"/>
      <c r="H114" s="41"/>
      <c r="I114" s="41"/>
      <c r="J114" s="41"/>
      <c r="K114" s="41"/>
      <c r="L114" s="41"/>
      <c r="M114" s="41"/>
      <c r="N114" s="41"/>
      <c r="O114" s="39">
        <f t="shared" si="13"/>
        <v>0</v>
      </c>
      <c r="P114" s="39"/>
      <c r="Q114" s="41"/>
      <c r="R114" s="39">
        <f t="shared" si="14"/>
        <v>0</v>
      </c>
      <c r="S114" s="41"/>
      <c r="T114" s="41"/>
      <c r="U114" s="41"/>
      <c r="V114" s="41"/>
    </row>
    <row r="115" spans="1:22" s="38" customFormat="1" x14ac:dyDescent="0.25">
      <c r="A115" s="39">
        <v>23</v>
      </c>
      <c r="B115" s="4"/>
      <c r="C115" s="40">
        <v>1223</v>
      </c>
      <c r="D115" s="5"/>
      <c r="E115" s="41"/>
      <c r="F115" s="41"/>
      <c r="G115" s="41"/>
      <c r="H115" s="41"/>
      <c r="I115" s="41"/>
      <c r="J115" s="41"/>
      <c r="K115" s="41"/>
      <c r="L115" s="41"/>
      <c r="M115" s="41"/>
      <c r="N115" s="41"/>
      <c r="O115" s="39">
        <f t="shared" si="13"/>
        <v>0</v>
      </c>
      <c r="P115" s="39"/>
      <c r="Q115" s="41"/>
      <c r="R115" s="39">
        <f t="shared" si="14"/>
        <v>0</v>
      </c>
      <c r="S115" s="41"/>
      <c r="T115" s="41"/>
      <c r="U115" s="41"/>
      <c r="V115" s="41"/>
    </row>
    <row r="116" spans="1:22" s="38" customFormat="1" x14ac:dyDescent="0.25">
      <c r="A116" s="39" t="s">
        <v>184</v>
      </c>
      <c r="B116" s="4"/>
      <c r="C116" s="40" t="s">
        <v>184</v>
      </c>
      <c r="D116" s="5"/>
      <c r="E116" s="41"/>
      <c r="F116" s="41"/>
      <c r="G116" s="41"/>
      <c r="H116" s="41"/>
      <c r="I116" s="41"/>
      <c r="J116" s="41"/>
      <c r="K116" s="41"/>
      <c r="L116" s="41"/>
      <c r="M116" s="41"/>
      <c r="N116" s="41"/>
      <c r="O116" s="39">
        <f t="shared" si="13"/>
        <v>0</v>
      </c>
      <c r="P116" s="39"/>
      <c r="Q116" s="41"/>
      <c r="R116" s="39">
        <f t="shared" si="14"/>
        <v>0</v>
      </c>
      <c r="S116" s="41"/>
      <c r="T116" s="41"/>
      <c r="U116" s="41"/>
      <c r="V116" s="41"/>
    </row>
    <row r="117" spans="1:22" s="38" customFormat="1" x14ac:dyDescent="0.25">
      <c r="A117" s="39"/>
      <c r="B117" s="4"/>
      <c r="C117" s="40"/>
      <c r="D117" s="5"/>
      <c r="E117" s="41"/>
      <c r="F117" s="41"/>
      <c r="G117" s="41"/>
      <c r="H117" s="41"/>
      <c r="I117" s="41"/>
      <c r="J117" s="41"/>
      <c r="K117" s="41"/>
      <c r="L117" s="41"/>
      <c r="M117" s="41"/>
      <c r="N117" s="41"/>
      <c r="O117" s="39">
        <f t="shared" si="13"/>
        <v>0</v>
      </c>
      <c r="P117" s="39"/>
      <c r="Q117" s="41"/>
      <c r="R117" s="39">
        <f t="shared" si="14"/>
        <v>0</v>
      </c>
      <c r="S117" s="41"/>
      <c r="T117" s="41"/>
      <c r="U117" s="41"/>
      <c r="V117" s="41"/>
    </row>
    <row r="118" spans="1:22" s="38" customFormat="1" ht="36.75" customHeight="1" x14ac:dyDescent="0.25">
      <c r="A118" s="37"/>
      <c r="B118" s="54"/>
      <c r="C118" s="37">
        <v>600</v>
      </c>
      <c r="D118" s="89" t="s">
        <v>484</v>
      </c>
      <c r="E118" s="90"/>
      <c r="F118" s="90"/>
      <c r="G118" s="90"/>
      <c r="H118" s="90"/>
      <c r="I118" s="90"/>
      <c r="J118" s="90"/>
      <c r="K118" s="90"/>
      <c r="L118" s="90"/>
      <c r="M118" s="90"/>
      <c r="N118" s="90"/>
      <c r="O118" s="55" t="s">
        <v>191</v>
      </c>
      <c r="P118" s="55" t="s">
        <v>191</v>
      </c>
      <c r="Q118" s="55" t="s">
        <v>191</v>
      </c>
      <c r="R118" s="55" t="s">
        <v>191</v>
      </c>
      <c r="S118" s="55" t="s">
        <v>191</v>
      </c>
      <c r="T118" s="55" t="s">
        <v>191</v>
      </c>
      <c r="U118" s="55" t="s">
        <v>191</v>
      </c>
      <c r="V118" s="55" t="s">
        <v>191</v>
      </c>
    </row>
    <row r="119" spans="1:22" s="38" customFormat="1" ht="99.75" x14ac:dyDescent="0.25">
      <c r="A119" s="39">
        <v>1</v>
      </c>
      <c r="B119" s="4" t="s">
        <v>1</v>
      </c>
      <c r="C119" s="40">
        <v>601</v>
      </c>
      <c r="D119" s="5" t="s">
        <v>66</v>
      </c>
      <c r="E119" s="56" t="s">
        <v>191</v>
      </c>
      <c r="F119" s="56" t="s">
        <v>191</v>
      </c>
      <c r="G119" s="56" t="s">
        <v>191</v>
      </c>
      <c r="H119" s="56" t="s">
        <v>191</v>
      </c>
      <c r="I119" s="56" t="s">
        <v>191</v>
      </c>
      <c r="J119" s="56" t="s">
        <v>191</v>
      </c>
      <c r="K119" s="56" t="s">
        <v>191</v>
      </c>
      <c r="L119" s="57" t="s">
        <v>497</v>
      </c>
      <c r="M119" s="56" t="s">
        <v>191</v>
      </c>
      <c r="N119" s="56" t="s">
        <v>191</v>
      </c>
      <c r="O119" s="56" t="s">
        <v>191</v>
      </c>
      <c r="P119" s="56" t="s">
        <v>191</v>
      </c>
      <c r="Q119" s="56" t="s">
        <v>191</v>
      </c>
      <c r="R119" s="56" t="s">
        <v>191</v>
      </c>
      <c r="S119" s="56" t="s">
        <v>191</v>
      </c>
      <c r="T119" s="56" t="s">
        <v>191</v>
      </c>
      <c r="U119" s="56" t="s">
        <v>191</v>
      </c>
      <c r="V119" s="56" t="s">
        <v>191</v>
      </c>
    </row>
    <row r="120" spans="1:22" s="38" customFormat="1" ht="63.75" x14ac:dyDescent="0.25">
      <c r="A120" s="39">
        <v>2</v>
      </c>
      <c r="B120" s="4" t="s">
        <v>2</v>
      </c>
      <c r="C120" s="40">
        <v>602</v>
      </c>
      <c r="D120" s="5" t="s">
        <v>67</v>
      </c>
      <c r="E120" s="56" t="s">
        <v>191</v>
      </c>
      <c r="F120" s="56" t="s">
        <v>191</v>
      </c>
      <c r="G120" s="56" t="s">
        <v>191</v>
      </c>
      <c r="H120" s="56" t="s">
        <v>191</v>
      </c>
      <c r="I120" s="56" t="s">
        <v>191</v>
      </c>
      <c r="J120" s="56" t="s">
        <v>191</v>
      </c>
      <c r="K120" s="56" t="s">
        <v>191</v>
      </c>
      <c r="L120" s="41"/>
      <c r="M120" s="56" t="s">
        <v>191</v>
      </c>
      <c r="N120" s="56" t="s">
        <v>191</v>
      </c>
      <c r="O120" s="56" t="s">
        <v>191</v>
      </c>
      <c r="P120" s="56" t="s">
        <v>191</v>
      </c>
      <c r="Q120" s="56" t="s">
        <v>191</v>
      </c>
      <c r="R120" s="56" t="s">
        <v>191</v>
      </c>
      <c r="S120" s="56" t="s">
        <v>191</v>
      </c>
      <c r="T120" s="56" t="s">
        <v>191</v>
      </c>
      <c r="U120" s="56" t="s">
        <v>191</v>
      </c>
      <c r="V120" s="56" t="s">
        <v>191</v>
      </c>
    </row>
    <row r="121" spans="1:22" s="38" customFormat="1" ht="99.75" x14ac:dyDescent="0.25">
      <c r="A121" s="39">
        <v>3</v>
      </c>
      <c r="B121" s="4" t="s">
        <v>3</v>
      </c>
      <c r="C121" s="40">
        <v>603</v>
      </c>
      <c r="D121" s="5" t="s">
        <v>68</v>
      </c>
      <c r="E121" s="56" t="s">
        <v>191</v>
      </c>
      <c r="F121" s="56" t="s">
        <v>191</v>
      </c>
      <c r="G121" s="56" t="s">
        <v>191</v>
      </c>
      <c r="H121" s="56" t="s">
        <v>191</v>
      </c>
      <c r="I121" s="56" t="s">
        <v>191</v>
      </c>
      <c r="J121" s="56" t="s">
        <v>191</v>
      </c>
      <c r="K121" s="56" t="s">
        <v>191</v>
      </c>
      <c r="L121" s="57" t="s">
        <v>497</v>
      </c>
      <c r="M121" s="56" t="s">
        <v>191</v>
      </c>
      <c r="N121" s="56" t="s">
        <v>191</v>
      </c>
      <c r="O121" s="56" t="s">
        <v>191</v>
      </c>
      <c r="P121" s="56" t="s">
        <v>191</v>
      </c>
      <c r="Q121" s="56" t="s">
        <v>191</v>
      </c>
      <c r="R121" s="56" t="s">
        <v>191</v>
      </c>
      <c r="S121" s="56" t="s">
        <v>191</v>
      </c>
      <c r="T121" s="56" t="s">
        <v>191</v>
      </c>
      <c r="U121" s="56" t="s">
        <v>191</v>
      </c>
      <c r="V121" s="56" t="s">
        <v>191</v>
      </c>
    </row>
    <row r="122" spans="1:22" s="38" customFormat="1" ht="63.75" x14ac:dyDescent="0.25">
      <c r="A122" s="39">
        <v>4</v>
      </c>
      <c r="B122" s="4" t="s">
        <v>4</v>
      </c>
      <c r="C122" s="40">
        <v>604</v>
      </c>
      <c r="D122" s="5" t="s">
        <v>69</v>
      </c>
      <c r="E122" s="56" t="s">
        <v>191</v>
      </c>
      <c r="F122" s="56" t="s">
        <v>191</v>
      </c>
      <c r="G122" s="56" t="s">
        <v>191</v>
      </c>
      <c r="H122" s="56" t="s">
        <v>191</v>
      </c>
      <c r="I122" s="56" t="s">
        <v>191</v>
      </c>
      <c r="J122" s="56" t="s">
        <v>191</v>
      </c>
      <c r="K122" s="56" t="s">
        <v>191</v>
      </c>
      <c r="L122" s="41"/>
      <c r="M122" s="56" t="s">
        <v>191</v>
      </c>
      <c r="N122" s="56" t="s">
        <v>191</v>
      </c>
      <c r="O122" s="56" t="s">
        <v>191</v>
      </c>
      <c r="P122" s="56" t="s">
        <v>191</v>
      </c>
      <c r="Q122" s="56" t="s">
        <v>191</v>
      </c>
      <c r="R122" s="56" t="s">
        <v>191</v>
      </c>
      <c r="S122" s="56" t="s">
        <v>191</v>
      </c>
      <c r="T122" s="56" t="s">
        <v>191</v>
      </c>
      <c r="U122" s="56" t="s">
        <v>191</v>
      </c>
      <c r="V122" s="56" t="s">
        <v>191</v>
      </c>
    </row>
    <row r="123" spans="1:22" s="38" customFormat="1" ht="63.75" x14ac:dyDescent="0.25">
      <c r="A123" s="39">
        <v>5</v>
      </c>
      <c r="B123" s="4" t="s">
        <v>5</v>
      </c>
      <c r="C123" s="40">
        <v>605</v>
      </c>
      <c r="D123" s="5" t="s">
        <v>70</v>
      </c>
      <c r="E123" s="56" t="s">
        <v>191</v>
      </c>
      <c r="F123" s="56" t="s">
        <v>191</v>
      </c>
      <c r="G123" s="56" t="s">
        <v>191</v>
      </c>
      <c r="H123" s="56" t="s">
        <v>191</v>
      </c>
      <c r="I123" s="56" t="s">
        <v>191</v>
      </c>
      <c r="J123" s="56" t="s">
        <v>191</v>
      </c>
      <c r="K123" s="56" t="s">
        <v>191</v>
      </c>
      <c r="L123" s="41"/>
      <c r="M123" s="56" t="s">
        <v>191</v>
      </c>
      <c r="N123" s="56" t="s">
        <v>191</v>
      </c>
      <c r="O123" s="56" t="s">
        <v>191</v>
      </c>
      <c r="P123" s="56" t="s">
        <v>191</v>
      </c>
      <c r="Q123" s="56" t="s">
        <v>191</v>
      </c>
      <c r="R123" s="56" t="s">
        <v>191</v>
      </c>
      <c r="S123" s="56" t="s">
        <v>191</v>
      </c>
      <c r="T123" s="56" t="s">
        <v>191</v>
      </c>
      <c r="U123" s="56" t="s">
        <v>191</v>
      </c>
      <c r="V123" s="56" t="s">
        <v>191</v>
      </c>
    </row>
    <row r="124" spans="1:22" s="38" customFormat="1" ht="99.75" x14ac:dyDescent="0.25">
      <c r="A124" s="39">
        <v>6</v>
      </c>
      <c r="B124" s="4" t="s">
        <v>6</v>
      </c>
      <c r="C124" s="40">
        <v>606</v>
      </c>
      <c r="D124" s="5" t="s">
        <v>71</v>
      </c>
      <c r="E124" s="56" t="s">
        <v>191</v>
      </c>
      <c r="F124" s="56" t="s">
        <v>191</v>
      </c>
      <c r="G124" s="56" t="s">
        <v>191</v>
      </c>
      <c r="H124" s="56" t="s">
        <v>191</v>
      </c>
      <c r="I124" s="56" t="s">
        <v>191</v>
      </c>
      <c r="J124" s="56" t="s">
        <v>191</v>
      </c>
      <c r="K124" s="56" t="s">
        <v>191</v>
      </c>
      <c r="L124" s="57" t="s">
        <v>497</v>
      </c>
      <c r="M124" s="56" t="s">
        <v>191</v>
      </c>
      <c r="N124" s="56" t="s">
        <v>191</v>
      </c>
      <c r="O124" s="56" t="s">
        <v>191</v>
      </c>
      <c r="P124" s="56" t="s">
        <v>191</v>
      </c>
      <c r="Q124" s="56" t="s">
        <v>191</v>
      </c>
      <c r="R124" s="56" t="s">
        <v>191</v>
      </c>
      <c r="S124" s="56" t="s">
        <v>191</v>
      </c>
      <c r="T124" s="56" t="s">
        <v>191</v>
      </c>
      <c r="U124" s="56" t="s">
        <v>191</v>
      </c>
      <c r="V124" s="56" t="s">
        <v>191</v>
      </c>
    </row>
    <row r="125" spans="1:22" s="38" customFormat="1" ht="76.5" x14ac:dyDescent="0.25">
      <c r="A125" s="39">
        <v>7</v>
      </c>
      <c r="B125" s="4" t="s">
        <v>7</v>
      </c>
      <c r="C125" s="40">
        <v>607</v>
      </c>
      <c r="D125" s="5" t="s">
        <v>72</v>
      </c>
      <c r="E125" s="56" t="s">
        <v>191</v>
      </c>
      <c r="F125" s="56" t="s">
        <v>191</v>
      </c>
      <c r="G125" s="56" t="s">
        <v>191</v>
      </c>
      <c r="H125" s="56" t="s">
        <v>191</v>
      </c>
      <c r="I125" s="56" t="s">
        <v>191</v>
      </c>
      <c r="J125" s="56" t="s">
        <v>191</v>
      </c>
      <c r="K125" s="56" t="s">
        <v>191</v>
      </c>
      <c r="L125" s="41"/>
      <c r="M125" s="56" t="s">
        <v>191</v>
      </c>
      <c r="N125" s="56" t="s">
        <v>191</v>
      </c>
      <c r="O125" s="56" t="s">
        <v>191</v>
      </c>
      <c r="P125" s="56" t="s">
        <v>191</v>
      </c>
      <c r="Q125" s="56" t="s">
        <v>191</v>
      </c>
      <c r="R125" s="56" t="s">
        <v>191</v>
      </c>
      <c r="S125" s="56" t="s">
        <v>191</v>
      </c>
      <c r="T125" s="56" t="s">
        <v>191</v>
      </c>
      <c r="U125" s="56" t="s">
        <v>191</v>
      </c>
      <c r="V125" s="56" t="s">
        <v>191</v>
      </c>
    </row>
    <row r="126" spans="1:22" s="38" customFormat="1" ht="63.75" x14ac:dyDescent="0.25">
      <c r="A126" s="39">
        <v>8</v>
      </c>
      <c r="B126" s="4" t="s">
        <v>8</v>
      </c>
      <c r="C126" s="40">
        <v>608</v>
      </c>
      <c r="D126" s="5" t="s">
        <v>73</v>
      </c>
      <c r="E126" s="56" t="s">
        <v>191</v>
      </c>
      <c r="F126" s="56" t="s">
        <v>191</v>
      </c>
      <c r="G126" s="56" t="s">
        <v>191</v>
      </c>
      <c r="H126" s="56" t="s">
        <v>191</v>
      </c>
      <c r="I126" s="56" t="s">
        <v>191</v>
      </c>
      <c r="J126" s="56" t="s">
        <v>191</v>
      </c>
      <c r="K126" s="56" t="s">
        <v>191</v>
      </c>
      <c r="L126" s="41"/>
      <c r="M126" s="56" t="s">
        <v>191</v>
      </c>
      <c r="N126" s="56" t="s">
        <v>191</v>
      </c>
      <c r="O126" s="56" t="s">
        <v>191</v>
      </c>
      <c r="P126" s="56" t="s">
        <v>191</v>
      </c>
      <c r="Q126" s="56" t="s">
        <v>191</v>
      </c>
      <c r="R126" s="56" t="s">
        <v>191</v>
      </c>
      <c r="S126" s="56" t="s">
        <v>191</v>
      </c>
      <c r="T126" s="56" t="s">
        <v>191</v>
      </c>
      <c r="U126" s="56" t="s">
        <v>191</v>
      </c>
      <c r="V126" s="56" t="s">
        <v>191</v>
      </c>
    </row>
    <row r="127" spans="1:22" s="38" customFormat="1" ht="229.5" x14ac:dyDescent="0.25">
      <c r="A127" s="39">
        <v>9</v>
      </c>
      <c r="B127" s="4" t="s">
        <v>9</v>
      </c>
      <c r="C127" s="40">
        <v>609</v>
      </c>
      <c r="D127" s="5" t="s">
        <v>74</v>
      </c>
      <c r="E127" s="56" t="s">
        <v>191</v>
      </c>
      <c r="F127" s="56" t="s">
        <v>191</v>
      </c>
      <c r="G127" s="56" t="s">
        <v>191</v>
      </c>
      <c r="H127" s="56" t="s">
        <v>191</v>
      </c>
      <c r="I127" s="56" t="s">
        <v>191</v>
      </c>
      <c r="J127" s="56" t="s">
        <v>191</v>
      </c>
      <c r="K127" s="56" t="s">
        <v>191</v>
      </c>
      <c r="L127" s="41"/>
      <c r="M127" s="56" t="s">
        <v>191</v>
      </c>
      <c r="N127" s="56" t="s">
        <v>191</v>
      </c>
      <c r="O127" s="56" t="s">
        <v>191</v>
      </c>
      <c r="P127" s="56" t="s">
        <v>191</v>
      </c>
      <c r="Q127" s="56" t="s">
        <v>191</v>
      </c>
      <c r="R127" s="56" t="s">
        <v>191</v>
      </c>
      <c r="S127" s="56" t="s">
        <v>191</v>
      </c>
      <c r="T127" s="56" t="s">
        <v>191</v>
      </c>
      <c r="U127" s="56" t="s">
        <v>191</v>
      </c>
      <c r="V127" s="56" t="s">
        <v>191</v>
      </c>
    </row>
    <row r="128" spans="1:22" s="38" customFormat="1" ht="178.5" x14ac:dyDescent="0.25">
      <c r="A128" s="39">
        <v>10</v>
      </c>
      <c r="B128" s="4" t="s">
        <v>10</v>
      </c>
      <c r="C128" s="40">
        <v>610</v>
      </c>
      <c r="D128" s="5" t="s">
        <v>75</v>
      </c>
      <c r="E128" s="56" t="s">
        <v>191</v>
      </c>
      <c r="F128" s="56" t="s">
        <v>191</v>
      </c>
      <c r="G128" s="56" t="s">
        <v>191</v>
      </c>
      <c r="H128" s="56" t="s">
        <v>191</v>
      </c>
      <c r="I128" s="56" t="s">
        <v>191</v>
      </c>
      <c r="J128" s="56" t="s">
        <v>191</v>
      </c>
      <c r="K128" s="56" t="s">
        <v>191</v>
      </c>
      <c r="L128" s="41"/>
      <c r="M128" s="56" t="s">
        <v>191</v>
      </c>
      <c r="N128" s="56" t="s">
        <v>191</v>
      </c>
      <c r="O128" s="56" t="s">
        <v>191</v>
      </c>
      <c r="P128" s="56" t="s">
        <v>191</v>
      </c>
      <c r="Q128" s="56" t="s">
        <v>191</v>
      </c>
      <c r="R128" s="56" t="s">
        <v>191</v>
      </c>
      <c r="S128" s="56" t="s">
        <v>191</v>
      </c>
      <c r="T128" s="56" t="s">
        <v>191</v>
      </c>
      <c r="U128" s="56" t="s">
        <v>191</v>
      </c>
      <c r="V128" s="56" t="s">
        <v>191</v>
      </c>
    </row>
    <row r="129" spans="1:22" s="38" customFormat="1" ht="63.75" x14ac:dyDescent="0.25">
      <c r="A129" s="39">
        <v>11</v>
      </c>
      <c r="B129" s="4" t="s">
        <v>11</v>
      </c>
      <c r="C129" s="40">
        <v>611</v>
      </c>
      <c r="D129" s="5" t="s">
        <v>76</v>
      </c>
      <c r="E129" s="56" t="s">
        <v>191</v>
      </c>
      <c r="F129" s="56" t="s">
        <v>191</v>
      </c>
      <c r="G129" s="56" t="s">
        <v>191</v>
      </c>
      <c r="H129" s="56" t="s">
        <v>191</v>
      </c>
      <c r="I129" s="56" t="s">
        <v>191</v>
      </c>
      <c r="J129" s="56" t="s">
        <v>191</v>
      </c>
      <c r="K129" s="56" t="s">
        <v>191</v>
      </c>
      <c r="L129" s="41"/>
      <c r="M129" s="56" t="s">
        <v>191</v>
      </c>
      <c r="N129" s="56" t="s">
        <v>191</v>
      </c>
      <c r="O129" s="56" t="s">
        <v>191</v>
      </c>
      <c r="P129" s="56" t="s">
        <v>191</v>
      </c>
      <c r="Q129" s="56" t="s">
        <v>191</v>
      </c>
      <c r="R129" s="56" t="s">
        <v>191</v>
      </c>
      <c r="S129" s="56" t="s">
        <v>191</v>
      </c>
      <c r="T129" s="56" t="s">
        <v>191</v>
      </c>
      <c r="U129" s="56" t="s">
        <v>191</v>
      </c>
      <c r="V129" s="56" t="s">
        <v>191</v>
      </c>
    </row>
    <row r="130" spans="1:22" s="38" customFormat="1" ht="63.75" x14ac:dyDescent="0.25">
      <c r="A130" s="39">
        <v>12</v>
      </c>
      <c r="B130" s="4" t="s">
        <v>12</v>
      </c>
      <c r="C130" s="40">
        <v>612</v>
      </c>
      <c r="D130" s="5" t="s">
        <v>77</v>
      </c>
      <c r="E130" s="56" t="s">
        <v>191</v>
      </c>
      <c r="F130" s="56" t="s">
        <v>191</v>
      </c>
      <c r="G130" s="56" t="s">
        <v>191</v>
      </c>
      <c r="H130" s="56" t="s">
        <v>191</v>
      </c>
      <c r="I130" s="56" t="s">
        <v>191</v>
      </c>
      <c r="J130" s="56" t="s">
        <v>191</v>
      </c>
      <c r="K130" s="56" t="s">
        <v>191</v>
      </c>
      <c r="L130" s="41"/>
      <c r="M130" s="56" t="s">
        <v>191</v>
      </c>
      <c r="N130" s="56" t="s">
        <v>191</v>
      </c>
      <c r="O130" s="56" t="s">
        <v>191</v>
      </c>
      <c r="P130" s="56" t="s">
        <v>191</v>
      </c>
      <c r="Q130" s="56" t="s">
        <v>191</v>
      </c>
      <c r="R130" s="56" t="s">
        <v>191</v>
      </c>
      <c r="S130" s="56" t="s">
        <v>191</v>
      </c>
      <c r="T130" s="56" t="s">
        <v>191</v>
      </c>
      <c r="U130" s="56" t="s">
        <v>191</v>
      </c>
      <c r="V130" s="56" t="s">
        <v>191</v>
      </c>
    </row>
    <row r="131" spans="1:22" s="38" customFormat="1" ht="99.75" x14ac:dyDescent="0.25">
      <c r="A131" s="39">
        <v>13</v>
      </c>
      <c r="B131" s="30" t="s">
        <v>513</v>
      </c>
      <c r="C131" s="40">
        <v>613</v>
      </c>
      <c r="D131" s="5"/>
      <c r="E131" s="56"/>
      <c r="F131" s="56" t="s">
        <v>191</v>
      </c>
      <c r="G131" s="56" t="s">
        <v>191</v>
      </c>
      <c r="H131" s="56" t="s">
        <v>191</v>
      </c>
      <c r="I131" s="56" t="s">
        <v>191</v>
      </c>
      <c r="J131" s="56" t="s">
        <v>191</v>
      </c>
      <c r="K131" s="56" t="s">
        <v>191</v>
      </c>
      <c r="L131" s="42" t="s">
        <v>497</v>
      </c>
      <c r="M131" s="56" t="s">
        <v>191</v>
      </c>
      <c r="N131" s="56" t="s">
        <v>191</v>
      </c>
      <c r="O131" s="56" t="s">
        <v>191</v>
      </c>
      <c r="P131" s="56" t="s">
        <v>191</v>
      </c>
      <c r="Q131" s="56" t="s">
        <v>191</v>
      </c>
      <c r="R131" s="56" t="s">
        <v>191</v>
      </c>
      <c r="S131" s="56" t="s">
        <v>191</v>
      </c>
      <c r="T131" s="56" t="s">
        <v>191</v>
      </c>
      <c r="U131" s="56" t="s">
        <v>191</v>
      </c>
      <c r="V131" s="56" t="s">
        <v>191</v>
      </c>
    </row>
    <row r="132" spans="1:22" s="38" customFormat="1" ht="97.5" customHeight="1" x14ac:dyDescent="0.25">
      <c r="A132" s="39">
        <v>14</v>
      </c>
      <c r="B132" s="4" t="s">
        <v>498</v>
      </c>
      <c r="C132" s="40">
        <v>614</v>
      </c>
      <c r="D132" s="5"/>
      <c r="E132" s="56"/>
      <c r="F132" s="56" t="s">
        <v>191</v>
      </c>
      <c r="G132" s="56" t="s">
        <v>191</v>
      </c>
      <c r="H132" s="56" t="s">
        <v>191</v>
      </c>
      <c r="I132" s="56" t="s">
        <v>191</v>
      </c>
      <c r="J132" s="56" t="s">
        <v>191</v>
      </c>
      <c r="K132" s="56" t="s">
        <v>191</v>
      </c>
      <c r="L132" s="42" t="s">
        <v>497</v>
      </c>
      <c r="M132" s="56" t="s">
        <v>191</v>
      </c>
      <c r="N132" s="56" t="s">
        <v>191</v>
      </c>
      <c r="O132" s="56" t="s">
        <v>191</v>
      </c>
      <c r="P132" s="56" t="s">
        <v>191</v>
      </c>
      <c r="Q132" s="56" t="s">
        <v>191</v>
      </c>
      <c r="R132" s="56" t="s">
        <v>191</v>
      </c>
      <c r="S132" s="56" t="s">
        <v>191</v>
      </c>
      <c r="T132" s="56" t="s">
        <v>191</v>
      </c>
      <c r="U132" s="56" t="s">
        <v>191</v>
      </c>
      <c r="V132" s="56" t="s">
        <v>191</v>
      </c>
    </row>
    <row r="133" spans="1:22" s="38" customFormat="1" ht="99.75" x14ac:dyDescent="0.25">
      <c r="A133" s="39">
        <v>15</v>
      </c>
      <c r="B133" s="30" t="s">
        <v>512</v>
      </c>
      <c r="C133" s="40">
        <v>615</v>
      </c>
      <c r="D133" s="5"/>
      <c r="E133" s="56"/>
      <c r="F133" s="56" t="s">
        <v>191</v>
      </c>
      <c r="G133" s="56" t="s">
        <v>191</v>
      </c>
      <c r="H133" s="56" t="s">
        <v>191</v>
      </c>
      <c r="I133" s="56" t="s">
        <v>191</v>
      </c>
      <c r="J133" s="56" t="s">
        <v>191</v>
      </c>
      <c r="K133" s="56" t="s">
        <v>191</v>
      </c>
      <c r="L133" s="42" t="s">
        <v>497</v>
      </c>
      <c r="M133" s="56" t="s">
        <v>191</v>
      </c>
      <c r="N133" s="56" t="s">
        <v>191</v>
      </c>
      <c r="O133" s="56" t="s">
        <v>191</v>
      </c>
      <c r="P133" s="56" t="s">
        <v>191</v>
      </c>
      <c r="Q133" s="56" t="s">
        <v>191</v>
      </c>
      <c r="R133" s="56" t="s">
        <v>191</v>
      </c>
      <c r="S133" s="56" t="s">
        <v>191</v>
      </c>
      <c r="T133" s="56" t="s">
        <v>191</v>
      </c>
      <c r="U133" s="56" t="s">
        <v>191</v>
      </c>
      <c r="V133" s="56" t="s">
        <v>191</v>
      </c>
    </row>
    <row r="134" spans="1:22" s="38" customFormat="1" ht="63.75" x14ac:dyDescent="0.25">
      <c r="A134" s="39">
        <v>16</v>
      </c>
      <c r="B134" s="4" t="s">
        <v>13</v>
      </c>
      <c r="C134" s="40">
        <v>616</v>
      </c>
      <c r="D134" s="5" t="s">
        <v>78</v>
      </c>
      <c r="E134" s="56" t="s">
        <v>191</v>
      </c>
      <c r="F134" s="56" t="s">
        <v>191</v>
      </c>
      <c r="G134" s="56" t="s">
        <v>191</v>
      </c>
      <c r="H134" s="56" t="s">
        <v>191</v>
      </c>
      <c r="I134" s="56" t="s">
        <v>191</v>
      </c>
      <c r="J134" s="56" t="s">
        <v>191</v>
      </c>
      <c r="K134" s="56" t="s">
        <v>191</v>
      </c>
      <c r="L134" s="41"/>
      <c r="M134" s="56" t="s">
        <v>191</v>
      </c>
      <c r="N134" s="56" t="s">
        <v>191</v>
      </c>
      <c r="O134" s="56" t="s">
        <v>191</v>
      </c>
      <c r="P134" s="56" t="s">
        <v>191</v>
      </c>
      <c r="Q134" s="56" t="s">
        <v>191</v>
      </c>
      <c r="R134" s="56" t="s">
        <v>191</v>
      </c>
      <c r="S134" s="56" t="s">
        <v>191</v>
      </c>
      <c r="T134" s="56" t="s">
        <v>191</v>
      </c>
      <c r="U134" s="56" t="s">
        <v>191</v>
      </c>
      <c r="V134" s="56" t="s">
        <v>191</v>
      </c>
    </row>
    <row r="135" spans="1:22" s="38" customFormat="1" ht="41.25" customHeight="1" x14ac:dyDescent="0.25">
      <c r="A135" s="37"/>
      <c r="B135" s="54"/>
      <c r="C135" s="37">
        <v>1300</v>
      </c>
      <c r="D135" s="89" t="s">
        <v>485</v>
      </c>
      <c r="E135" s="90"/>
      <c r="F135" s="90"/>
      <c r="G135" s="90"/>
      <c r="H135" s="90"/>
      <c r="I135" s="90"/>
      <c r="J135" s="90"/>
      <c r="K135" s="90"/>
      <c r="L135" s="90"/>
      <c r="M135" s="90"/>
      <c r="N135" s="90"/>
      <c r="O135" s="37">
        <f>SUM(O136:O175)</f>
        <v>0</v>
      </c>
      <c r="P135" s="37">
        <f t="shared" ref="P135:V135" si="15">SUM(P136:P175)</f>
        <v>0</v>
      </c>
      <c r="Q135" s="37">
        <f t="shared" si="15"/>
        <v>0</v>
      </c>
      <c r="R135" s="37">
        <f t="shared" si="15"/>
        <v>0</v>
      </c>
      <c r="S135" s="37">
        <f t="shared" si="15"/>
        <v>0</v>
      </c>
      <c r="T135" s="37">
        <f t="shared" si="15"/>
        <v>0</v>
      </c>
      <c r="U135" s="37">
        <f t="shared" si="15"/>
        <v>0</v>
      </c>
      <c r="V135" s="37">
        <f t="shared" si="15"/>
        <v>0</v>
      </c>
    </row>
    <row r="136" spans="1:22" s="38" customFormat="1" ht="102" x14ac:dyDescent="0.25">
      <c r="A136" s="58">
        <v>1</v>
      </c>
      <c r="B136" s="20" t="s">
        <v>192</v>
      </c>
      <c r="C136" s="59">
        <v>1301</v>
      </c>
      <c r="D136" s="19" t="s">
        <v>193</v>
      </c>
      <c r="E136" s="41"/>
      <c r="F136" s="41"/>
      <c r="G136" s="41"/>
      <c r="H136" s="41"/>
      <c r="I136" s="41"/>
      <c r="J136" s="42"/>
      <c r="K136" s="41"/>
      <c r="L136" s="41"/>
      <c r="M136" s="41"/>
      <c r="N136" s="41"/>
      <c r="O136" s="39">
        <f t="shared" ref="O136:O175" si="16">SUM(V136+R136+P136+Q136)</f>
        <v>0</v>
      </c>
      <c r="P136" s="39"/>
      <c r="Q136" s="41"/>
      <c r="R136" s="39">
        <f t="shared" ref="R136:R175" si="17">SUM(S136:U136)</f>
        <v>0</v>
      </c>
      <c r="S136" s="41"/>
      <c r="T136" s="41"/>
      <c r="U136" s="41"/>
      <c r="V136" s="41"/>
    </row>
    <row r="137" spans="1:22" s="38" customFormat="1" ht="63.75" x14ac:dyDescent="0.25">
      <c r="A137" s="58">
        <v>2</v>
      </c>
      <c r="B137" s="20" t="s">
        <v>194</v>
      </c>
      <c r="C137" s="59">
        <v>1302</v>
      </c>
      <c r="D137" s="19" t="s">
        <v>195</v>
      </c>
      <c r="E137" s="41"/>
      <c r="F137" s="41"/>
      <c r="G137" s="41"/>
      <c r="H137" s="41"/>
      <c r="I137" s="41"/>
      <c r="J137" s="41"/>
      <c r="K137" s="41"/>
      <c r="L137" s="41"/>
      <c r="M137" s="41"/>
      <c r="N137" s="41"/>
      <c r="O137" s="39">
        <f t="shared" si="16"/>
        <v>0</v>
      </c>
      <c r="P137" s="39"/>
      <c r="Q137" s="41"/>
      <c r="R137" s="39">
        <f t="shared" si="17"/>
        <v>0</v>
      </c>
      <c r="S137" s="41"/>
      <c r="T137" s="41"/>
      <c r="U137" s="41"/>
      <c r="V137" s="41"/>
    </row>
    <row r="138" spans="1:22" s="38" customFormat="1" ht="63.75" x14ac:dyDescent="0.25">
      <c r="A138" s="58">
        <v>3</v>
      </c>
      <c r="B138" s="4" t="s">
        <v>196</v>
      </c>
      <c r="C138" s="59">
        <v>1303</v>
      </c>
      <c r="D138" s="5" t="s">
        <v>197</v>
      </c>
      <c r="E138" s="41"/>
      <c r="F138" s="41"/>
      <c r="G138" s="41"/>
      <c r="H138" s="41"/>
      <c r="I138" s="41"/>
      <c r="J138" s="42"/>
      <c r="K138" s="41"/>
      <c r="L138" s="41"/>
      <c r="M138" s="41"/>
      <c r="N138" s="41"/>
      <c r="O138" s="39">
        <v>0</v>
      </c>
      <c r="P138" s="39"/>
      <c r="Q138" s="41"/>
      <c r="R138" s="39">
        <f t="shared" si="17"/>
        <v>0</v>
      </c>
      <c r="S138" s="41"/>
      <c r="T138" s="41"/>
      <c r="U138" s="41"/>
      <c r="V138" s="41"/>
    </row>
    <row r="139" spans="1:22" s="38" customFormat="1" ht="63.75" x14ac:dyDescent="0.25">
      <c r="A139" s="58">
        <v>4</v>
      </c>
      <c r="B139" s="4" t="s">
        <v>198</v>
      </c>
      <c r="C139" s="59">
        <v>1304</v>
      </c>
      <c r="D139" s="5" t="s">
        <v>199</v>
      </c>
      <c r="E139" s="41"/>
      <c r="F139" s="41"/>
      <c r="G139" s="41"/>
      <c r="H139" s="41"/>
      <c r="I139" s="41"/>
      <c r="J139" s="41"/>
      <c r="K139" s="41"/>
      <c r="L139" s="41"/>
      <c r="M139" s="41"/>
      <c r="N139" s="41"/>
      <c r="O139" s="39">
        <f t="shared" si="16"/>
        <v>0</v>
      </c>
      <c r="P139" s="39"/>
      <c r="Q139" s="41"/>
      <c r="R139" s="39">
        <f t="shared" si="17"/>
        <v>0</v>
      </c>
      <c r="S139" s="41"/>
      <c r="T139" s="41"/>
      <c r="U139" s="41"/>
      <c r="V139" s="41"/>
    </row>
    <row r="140" spans="1:22" s="38" customFormat="1" ht="191.25" x14ac:dyDescent="0.25">
      <c r="A140" s="58">
        <v>5</v>
      </c>
      <c r="B140" s="4" t="s">
        <v>200</v>
      </c>
      <c r="C140" s="59">
        <v>1305</v>
      </c>
      <c r="D140" s="5" t="s">
        <v>201</v>
      </c>
      <c r="E140" s="41"/>
      <c r="F140" s="41"/>
      <c r="G140" s="41"/>
      <c r="H140" s="41"/>
      <c r="I140" s="41"/>
      <c r="J140" s="41"/>
      <c r="K140" s="41"/>
      <c r="L140" s="41"/>
      <c r="M140" s="41"/>
      <c r="N140" s="41"/>
      <c r="O140" s="39">
        <f t="shared" si="16"/>
        <v>0</v>
      </c>
      <c r="P140" s="39"/>
      <c r="Q140" s="41"/>
      <c r="R140" s="39">
        <f t="shared" si="17"/>
        <v>0</v>
      </c>
      <c r="S140" s="41"/>
      <c r="T140" s="41"/>
      <c r="U140" s="41"/>
      <c r="V140" s="41"/>
    </row>
    <row r="141" spans="1:22" s="38" customFormat="1" ht="76.5" x14ac:dyDescent="0.25">
      <c r="A141" s="58">
        <v>6</v>
      </c>
      <c r="B141" s="4" t="s">
        <v>202</v>
      </c>
      <c r="C141" s="59">
        <v>1306</v>
      </c>
      <c r="D141" s="5" t="s">
        <v>203</v>
      </c>
      <c r="E141" s="41"/>
      <c r="F141" s="41"/>
      <c r="G141" s="41"/>
      <c r="H141" s="41"/>
      <c r="I141" s="41"/>
      <c r="J141" s="41"/>
      <c r="K141" s="41"/>
      <c r="L141" s="41"/>
      <c r="M141" s="41"/>
      <c r="N141" s="41"/>
      <c r="O141" s="39">
        <f t="shared" si="16"/>
        <v>0</v>
      </c>
      <c r="P141" s="39"/>
      <c r="Q141" s="41"/>
      <c r="R141" s="39">
        <f t="shared" si="17"/>
        <v>0</v>
      </c>
      <c r="S141" s="41"/>
      <c r="T141" s="41"/>
      <c r="U141" s="41"/>
      <c r="V141" s="41"/>
    </row>
    <row r="142" spans="1:22" s="38" customFormat="1" ht="76.5" x14ac:dyDescent="0.25">
      <c r="A142" s="58">
        <v>7</v>
      </c>
      <c r="B142" s="4" t="s">
        <v>204</v>
      </c>
      <c r="C142" s="59">
        <v>1307</v>
      </c>
      <c r="D142" s="5" t="s">
        <v>205</v>
      </c>
      <c r="E142" s="41"/>
      <c r="F142" s="41"/>
      <c r="G142" s="41"/>
      <c r="H142" s="41"/>
      <c r="I142" s="41"/>
      <c r="J142" s="41"/>
      <c r="K142" s="41"/>
      <c r="L142" s="41"/>
      <c r="M142" s="41"/>
      <c r="N142" s="41"/>
      <c r="O142" s="39">
        <f t="shared" si="16"/>
        <v>0</v>
      </c>
      <c r="P142" s="39"/>
      <c r="Q142" s="41"/>
      <c r="R142" s="39">
        <f t="shared" si="17"/>
        <v>0</v>
      </c>
      <c r="S142" s="41"/>
      <c r="T142" s="41"/>
      <c r="U142" s="41"/>
      <c r="V142" s="41"/>
    </row>
    <row r="143" spans="1:22" s="38" customFormat="1" ht="165.75" x14ac:dyDescent="0.25">
      <c r="A143" s="58">
        <v>8</v>
      </c>
      <c r="B143" s="4" t="s">
        <v>206</v>
      </c>
      <c r="C143" s="59">
        <v>1308</v>
      </c>
      <c r="D143" s="5" t="s">
        <v>207</v>
      </c>
      <c r="E143" s="41"/>
      <c r="F143" s="41"/>
      <c r="G143" s="41"/>
      <c r="H143" s="41"/>
      <c r="I143" s="41"/>
      <c r="J143" s="41"/>
      <c r="K143" s="41"/>
      <c r="L143" s="41"/>
      <c r="M143" s="41"/>
      <c r="N143" s="41"/>
      <c r="O143" s="39">
        <f t="shared" si="16"/>
        <v>0</v>
      </c>
      <c r="P143" s="39"/>
      <c r="Q143" s="41"/>
      <c r="R143" s="39">
        <f t="shared" si="17"/>
        <v>0</v>
      </c>
      <c r="S143" s="41"/>
      <c r="T143" s="41"/>
      <c r="U143" s="41"/>
      <c r="V143" s="41"/>
    </row>
    <row r="144" spans="1:22" s="38" customFormat="1" ht="63.75" x14ac:dyDescent="0.25">
      <c r="A144" s="58">
        <v>9</v>
      </c>
      <c r="B144" s="4" t="s">
        <v>208</v>
      </c>
      <c r="C144" s="59">
        <v>1309</v>
      </c>
      <c r="D144" s="5" t="s">
        <v>209</v>
      </c>
      <c r="E144" s="41"/>
      <c r="F144" s="41"/>
      <c r="G144" s="41"/>
      <c r="H144" s="41"/>
      <c r="I144" s="41"/>
      <c r="J144" s="41"/>
      <c r="K144" s="41"/>
      <c r="L144" s="41"/>
      <c r="M144" s="41"/>
      <c r="N144" s="41"/>
      <c r="O144" s="39">
        <f t="shared" si="16"/>
        <v>0</v>
      </c>
      <c r="P144" s="39"/>
      <c r="Q144" s="41"/>
      <c r="R144" s="39">
        <f t="shared" si="17"/>
        <v>0</v>
      </c>
      <c r="S144" s="41"/>
      <c r="T144" s="41"/>
      <c r="U144" s="41"/>
      <c r="V144" s="41"/>
    </row>
    <row r="145" spans="1:22" s="38" customFormat="1" ht="63.75" x14ac:dyDescent="0.25">
      <c r="A145" s="58">
        <v>10</v>
      </c>
      <c r="B145" s="4" t="s">
        <v>210</v>
      </c>
      <c r="C145" s="59">
        <v>1310</v>
      </c>
      <c r="D145" s="5" t="s">
        <v>211</v>
      </c>
      <c r="E145" s="41"/>
      <c r="F145" s="41"/>
      <c r="G145" s="41"/>
      <c r="H145" s="41"/>
      <c r="I145" s="41"/>
      <c r="J145" s="41"/>
      <c r="K145" s="41"/>
      <c r="L145" s="41"/>
      <c r="M145" s="41"/>
      <c r="N145" s="41"/>
      <c r="O145" s="39">
        <f t="shared" si="16"/>
        <v>0</v>
      </c>
      <c r="P145" s="39"/>
      <c r="Q145" s="41"/>
      <c r="R145" s="39">
        <f t="shared" si="17"/>
        <v>0</v>
      </c>
      <c r="S145" s="41"/>
      <c r="T145" s="41"/>
      <c r="U145" s="41"/>
      <c r="V145" s="41"/>
    </row>
    <row r="146" spans="1:22" s="38" customFormat="1" ht="76.5" x14ac:dyDescent="0.25">
      <c r="A146" s="58">
        <v>11</v>
      </c>
      <c r="B146" s="4" t="s">
        <v>212</v>
      </c>
      <c r="C146" s="59">
        <v>1311</v>
      </c>
      <c r="D146" s="5" t="s">
        <v>213</v>
      </c>
      <c r="E146" s="41"/>
      <c r="F146" s="41"/>
      <c r="G146" s="41"/>
      <c r="H146" s="41"/>
      <c r="I146" s="41"/>
      <c r="J146" s="41"/>
      <c r="K146" s="41"/>
      <c r="L146" s="41"/>
      <c r="M146" s="41"/>
      <c r="N146" s="41"/>
      <c r="O146" s="39">
        <f t="shared" si="16"/>
        <v>0</v>
      </c>
      <c r="P146" s="39"/>
      <c r="Q146" s="41"/>
      <c r="R146" s="39">
        <f t="shared" si="17"/>
        <v>0</v>
      </c>
      <c r="S146" s="41"/>
      <c r="T146" s="41"/>
      <c r="U146" s="41"/>
      <c r="V146" s="41"/>
    </row>
    <row r="147" spans="1:22" s="38" customFormat="1" ht="89.25" x14ac:dyDescent="0.25">
      <c r="A147" s="58">
        <v>12</v>
      </c>
      <c r="B147" s="4" t="s">
        <v>214</v>
      </c>
      <c r="C147" s="59">
        <v>1312</v>
      </c>
      <c r="D147" s="5" t="s">
        <v>215</v>
      </c>
      <c r="E147" s="41"/>
      <c r="F147" s="41"/>
      <c r="G147" s="41"/>
      <c r="H147" s="41"/>
      <c r="I147" s="41"/>
      <c r="J147" s="41"/>
      <c r="K147" s="41"/>
      <c r="L147" s="41"/>
      <c r="M147" s="41"/>
      <c r="N147" s="41"/>
      <c r="O147" s="39">
        <f t="shared" si="16"/>
        <v>0</v>
      </c>
      <c r="P147" s="39"/>
      <c r="Q147" s="41"/>
      <c r="R147" s="39">
        <f t="shared" si="17"/>
        <v>0</v>
      </c>
      <c r="S147" s="41"/>
      <c r="T147" s="41"/>
      <c r="U147" s="41"/>
      <c r="V147" s="41"/>
    </row>
    <row r="148" spans="1:22" s="38" customFormat="1" ht="63.75" x14ac:dyDescent="0.25">
      <c r="A148" s="58">
        <v>13</v>
      </c>
      <c r="B148" s="4" t="s">
        <v>216</v>
      </c>
      <c r="C148" s="59">
        <v>1313</v>
      </c>
      <c r="D148" s="5" t="s">
        <v>217</v>
      </c>
      <c r="E148" s="41"/>
      <c r="F148" s="41"/>
      <c r="G148" s="41"/>
      <c r="H148" s="41"/>
      <c r="I148" s="41"/>
      <c r="J148" s="41"/>
      <c r="K148" s="41"/>
      <c r="L148" s="41"/>
      <c r="M148" s="41"/>
      <c r="N148" s="41"/>
      <c r="O148" s="39">
        <f t="shared" si="16"/>
        <v>0</v>
      </c>
      <c r="P148" s="39"/>
      <c r="Q148" s="41"/>
      <c r="R148" s="39">
        <f t="shared" si="17"/>
        <v>0</v>
      </c>
      <c r="S148" s="41"/>
      <c r="T148" s="41"/>
      <c r="U148" s="41"/>
      <c r="V148" s="41"/>
    </row>
    <row r="149" spans="1:22" s="38" customFormat="1" ht="369.75" x14ac:dyDescent="0.25">
      <c r="A149" s="58">
        <v>14</v>
      </c>
      <c r="B149" s="4" t="s">
        <v>218</v>
      </c>
      <c r="C149" s="59">
        <v>1314</v>
      </c>
      <c r="D149" s="5" t="s">
        <v>219</v>
      </c>
      <c r="E149" s="41"/>
      <c r="F149" s="41"/>
      <c r="G149" s="41"/>
      <c r="H149" s="41"/>
      <c r="I149" s="41"/>
      <c r="J149" s="41"/>
      <c r="K149" s="41"/>
      <c r="L149" s="41"/>
      <c r="M149" s="41"/>
      <c r="N149" s="41"/>
      <c r="O149" s="39">
        <f t="shared" si="16"/>
        <v>0</v>
      </c>
      <c r="P149" s="39"/>
      <c r="Q149" s="41"/>
      <c r="R149" s="39">
        <f t="shared" si="17"/>
        <v>0</v>
      </c>
      <c r="S149" s="41"/>
      <c r="T149" s="41"/>
      <c r="U149" s="41"/>
      <c r="V149" s="41"/>
    </row>
    <row r="150" spans="1:22" s="38" customFormat="1" ht="216.75" x14ac:dyDescent="0.25">
      <c r="A150" s="58">
        <v>15</v>
      </c>
      <c r="B150" s="4" t="s">
        <v>220</v>
      </c>
      <c r="C150" s="59">
        <v>1315</v>
      </c>
      <c r="D150" s="5" t="s">
        <v>221</v>
      </c>
      <c r="E150" s="41"/>
      <c r="F150" s="41"/>
      <c r="G150" s="41"/>
      <c r="H150" s="41"/>
      <c r="I150" s="41"/>
      <c r="J150" s="41"/>
      <c r="K150" s="41"/>
      <c r="L150" s="41"/>
      <c r="M150" s="41"/>
      <c r="N150" s="41"/>
      <c r="O150" s="39">
        <f t="shared" si="16"/>
        <v>0</v>
      </c>
      <c r="P150" s="39"/>
      <c r="Q150" s="41"/>
      <c r="R150" s="39">
        <f t="shared" si="17"/>
        <v>0</v>
      </c>
      <c r="S150" s="41"/>
      <c r="T150" s="41"/>
      <c r="U150" s="41"/>
      <c r="V150" s="41"/>
    </row>
    <row r="151" spans="1:22" s="38" customFormat="1" ht="89.25" x14ac:dyDescent="0.25">
      <c r="A151" s="58">
        <v>16</v>
      </c>
      <c r="B151" s="4" t="s">
        <v>222</v>
      </c>
      <c r="C151" s="59">
        <v>1316</v>
      </c>
      <c r="D151" s="5" t="s">
        <v>223</v>
      </c>
      <c r="E151" s="41"/>
      <c r="F151" s="41"/>
      <c r="G151" s="41"/>
      <c r="H151" s="41"/>
      <c r="I151" s="41"/>
      <c r="J151" s="41"/>
      <c r="K151" s="41"/>
      <c r="L151" s="41"/>
      <c r="M151" s="41"/>
      <c r="N151" s="41"/>
      <c r="O151" s="39">
        <f t="shared" si="16"/>
        <v>0</v>
      </c>
      <c r="P151" s="39"/>
      <c r="Q151" s="41"/>
      <c r="R151" s="39">
        <f t="shared" si="17"/>
        <v>0</v>
      </c>
      <c r="S151" s="41"/>
      <c r="T151" s="41"/>
      <c r="U151" s="41"/>
      <c r="V151" s="41"/>
    </row>
    <row r="152" spans="1:22" s="38" customFormat="1" ht="178.5" x14ac:dyDescent="0.25">
      <c r="A152" s="58">
        <v>17</v>
      </c>
      <c r="B152" s="4" t="s">
        <v>224</v>
      </c>
      <c r="C152" s="59">
        <v>1317</v>
      </c>
      <c r="D152" s="5" t="s">
        <v>225</v>
      </c>
      <c r="E152" s="41"/>
      <c r="F152" s="41"/>
      <c r="G152" s="41"/>
      <c r="H152" s="41"/>
      <c r="I152" s="41"/>
      <c r="J152" s="41"/>
      <c r="K152" s="41"/>
      <c r="L152" s="41"/>
      <c r="M152" s="41"/>
      <c r="N152" s="41"/>
      <c r="O152" s="39">
        <f t="shared" si="16"/>
        <v>0</v>
      </c>
      <c r="P152" s="39"/>
      <c r="Q152" s="41"/>
      <c r="R152" s="39">
        <f t="shared" si="17"/>
        <v>0</v>
      </c>
      <c r="S152" s="41"/>
      <c r="T152" s="41"/>
      <c r="U152" s="41"/>
      <c r="V152" s="41"/>
    </row>
    <row r="153" spans="1:22" s="38" customFormat="1" ht="165.75" x14ac:dyDescent="0.25">
      <c r="A153" s="58">
        <v>18</v>
      </c>
      <c r="B153" s="4" t="s">
        <v>226</v>
      </c>
      <c r="C153" s="59">
        <v>1318</v>
      </c>
      <c r="D153" s="5" t="s">
        <v>227</v>
      </c>
      <c r="E153" s="41"/>
      <c r="F153" s="41"/>
      <c r="G153" s="41"/>
      <c r="H153" s="41"/>
      <c r="I153" s="41"/>
      <c r="J153" s="41"/>
      <c r="K153" s="41"/>
      <c r="L153" s="41"/>
      <c r="M153" s="41"/>
      <c r="N153" s="41"/>
      <c r="O153" s="39">
        <f t="shared" si="16"/>
        <v>0</v>
      </c>
      <c r="P153" s="39"/>
      <c r="Q153" s="41"/>
      <c r="R153" s="39">
        <f t="shared" si="17"/>
        <v>0</v>
      </c>
      <c r="S153" s="41"/>
      <c r="T153" s="41"/>
      <c r="U153" s="41"/>
      <c r="V153" s="41"/>
    </row>
    <row r="154" spans="1:22" s="38" customFormat="1" ht="63.75" x14ac:dyDescent="0.25">
      <c r="A154" s="58">
        <v>19</v>
      </c>
      <c r="B154" s="4" t="s">
        <v>228</v>
      </c>
      <c r="C154" s="59">
        <v>1319</v>
      </c>
      <c r="D154" s="5" t="s">
        <v>229</v>
      </c>
      <c r="E154" s="41"/>
      <c r="F154" s="41"/>
      <c r="G154" s="41"/>
      <c r="H154" s="41"/>
      <c r="I154" s="41"/>
      <c r="J154" s="41"/>
      <c r="K154" s="41"/>
      <c r="L154" s="41"/>
      <c r="M154" s="41"/>
      <c r="N154" s="41"/>
      <c r="O154" s="39">
        <f t="shared" si="16"/>
        <v>0</v>
      </c>
      <c r="P154" s="39"/>
      <c r="Q154" s="41"/>
      <c r="R154" s="39">
        <f t="shared" si="17"/>
        <v>0</v>
      </c>
      <c r="S154" s="41"/>
      <c r="T154" s="41"/>
      <c r="U154" s="41"/>
      <c r="V154" s="41"/>
    </row>
    <row r="155" spans="1:22" s="38" customFormat="1" ht="63.75" x14ac:dyDescent="0.25">
      <c r="A155" s="58">
        <v>20</v>
      </c>
      <c r="B155" s="4" t="s">
        <v>230</v>
      </c>
      <c r="C155" s="59">
        <v>1320</v>
      </c>
      <c r="D155" s="5" t="s">
        <v>231</v>
      </c>
      <c r="E155" s="41"/>
      <c r="F155" s="41"/>
      <c r="G155" s="41"/>
      <c r="H155" s="41"/>
      <c r="I155" s="41"/>
      <c r="J155" s="41"/>
      <c r="K155" s="41"/>
      <c r="L155" s="41"/>
      <c r="M155" s="41"/>
      <c r="N155" s="41"/>
      <c r="O155" s="39">
        <f t="shared" si="16"/>
        <v>0</v>
      </c>
      <c r="P155" s="39"/>
      <c r="Q155" s="41"/>
      <c r="R155" s="39">
        <f t="shared" si="17"/>
        <v>0</v>
      </c>
      <c r="S155" s="41"/>
      <c r="T155" s="41"/>
      <c r="U155" s="41"/>
      <c r="V155" s="41"/>
    </row>
    <row r="156" spans="1:22" s="38" customFormat="1" ht="76.5" x14ac:dyDescent="0.25">
      <c r="A156" s="58">
        <v>21</v>
      </c>
      <c r="B156" s="4" t="s">
        <v>232</v>
      </c>
      <c r="C156" s="59">
        <v>1321</v>
      </c>
      <c r="D156" s="5" t="s">
        <v>233</v>
      </c>
      <c r="E156" s="41"/>
      <c r="F156" s="41"/>
      <c r="G156" s="41"/>
      <c r="H156" s="41"/>
      <c r="I156" s="41"/>
      <c r="J156" s="41"/>
      <c r="K156" s="41"/>
      <c r="L156" s="41"/>
      <c r="M156" s="41"/>
      <c r="N156" s="41"/>
      <c r="O156" s="39">
        <f t="shared" si="16"/>
        <v>0</v>
      </c>
      <c r="P156" s="39"/>
      <c r="Q156" s="41"/>
      <c r="R156" s="39">
        <f t="shared" si="17"/>
        <v>0</v>
      </c>
      <c r="S156" s="41"/>
      <c r="T156" s="41"/>
      <c r="U156" s="41"/>
      <c r="V156" s="41"/>
    </row>
    <row r="157" spans="1:22" s="38" customFormat="1" ht="76.5" x14ac:dyDescent="0.25">
      <c r="A157" s="58">
        <v>22</v>
      </c>
      <c r="B157" s="4" t="s">
        <v>234</v>
      </c>
      <c r="C157" s="59">
        <v>1322</v>
      </c>
      <c r="D157" s="5" t="s">
        <v>235</v>
      </c>
      <c r="E157" s="41"/>
      <c r="F157" s="41"/>
      <c r="G157" s="41"/>
      <c r="H157" s="41"/>
      <c r="I157" s="41"/>
      <c r="J157" s="41"/>
      <c r="K157" s="41"/>
      <c r="L157" s="41"/>
      <c r="M157" s="41"/>
      <c r="N157" s="41"/>
      <c r="O157" s="39">
        <f t="shared" si="16"/>
        <v>0</v>
      </c>
      <c r="P157" s="39"/>
      <c r="Q157" s="41"/>
      <c r="R157" s="39">
        <f t="shared" si="17"/>
        <v>0</v>
      </c>
      <c r="S157" s="41"/>
      <c r="T157" s="41"/>
      <c r="U157" s="41"/>
      <c r="V157" s="41"/>
    </row>
    <row r="158" spans="1:22" s="38" customFormat="1" ht="76.5" x14ac:dyDescent="0.25">
      <c r="A158" s="58">
        <v>23</v>
      </c>
      <c r="B158" s="4" t="s">
        <v>236</v>
      </c>
      <c r="C158" s="59">
        <v>1323</v>
      </c>
      <c r="D158" s="5" t="s">
        <v>237</v>
      </c>
      <c r="E158" s="41"/>
      <c r="F158" s="41"/>
      <c r="G158" s="41"/>
      <c r="H158" s="41"/>
      <c r="I158" s="41"/>
      <c r="J158" s="41"/>
      <c r="K158" s="41"/>
      <c r="L158" s="41"/>
      <c r="M158" s="41"/>
      <c r="N158" s="41"/>
      <c r="O158" s="39">
        <f t="shared" si="16"/>
        <v>0</v>
      </c>
      <c r="P158" s="39"/>
      <c r="Q158" s="41"/>
      <c r="R158" s="39">
        <f t="shared" si="17"/>
        <v>0</v>
      </c>
      <c r="S158" s="41"/>
      <c r="T158" s="41"/>
      <c r="U158" s="41"/>
      <c r="V158" s="41"/>
    </row>
    <row r="159" spans="1:22" s="38" customFormat="1" ht="63.75" x14ac:dyDescent="0.25">
      <c r="A159" s="58">
        <v>24</v>
      </c>
      <c r="B159" s="4" t="s">
        <v>238</v>
      </c>
      <c r="C159" s="59">
        <v>1324</v>
      </c>
      <c r="D159" s="5" t="s">
        <v>239</v>
      </c>
      <c r="E159" s="41"/>
      <c r="F159" s="41"/>
      <c r="G159" s="41"/>
      <c r="H159" s="41"/>
      <c r="I159" s="41"/>
      <c r="J159" s="41"/>
      <c r="K159" s="41"/>
      <c r="L159" s="41"/>
      <c r="M159" s="41"/>
      <c r="N159" s="41"/>
      <c r="O159" s="39">
        <f t="shared" si="16"/>
        <v>0</v>
      </c>
      <c r="P159" s="39"/>
      <c r="Q159" s="41"/>
      <c r="R159" s="39">
        <f t="shared" si="17"/>
        <v>0</v>
      </c>
      <c r="S159" s="41"/>
      <c r="T159" s="41"/>
      <c r="U159" s="41"/>
      <c r="V159" s="41"/>
    </row>
    <row r="160" spans="1:22" s="38" customFormat="1" ht="114.75" x14ac:dyDescent="0.25">
      <c r="A160" s="58">
        <v>25</v>
      </c>
      <c r="B160" s="4" t="s">
        <v>240</v>
      </c>
      <c r="C160" s="59">
        <v>1325</v>
      </c>
      <c r="D160" s="5" t="s">
        <v>241</v>
      </c>
      <c r="E160" s="41"/>
      <c r="F160" s="41"/>
      <c r="G160" s="41"/>
      <c r="H160" s="41"/>
      <c r="I160" s="41"/>
      <c r="J160" s="41"/>
      <c r="K160" s="41"/>
      <c r="L160" s="41"/>
      <c r="M160" s="41"/>
      <c r="N160" s="41"/>
      <c r="O160" s="39">
        <f t="shared" si="16"/>
        <v>0</v>
      </c>
      <c r="P160" s="39"/>
      <c r="Q160" s="41"/>
      <c r="R160" s="39">
        <f t="shared" si="17"/>
        <v>0</v>
      </c>
      <c r="S160" s="41"/>
      <c r="T160" s="41"/>
      <c r="U160" s="41"/>
      <c r="V160" s="41"/>
    </row>
    <row r="161" spans="1:22" s="38" customFormat="1" ht="63.75" x14ac:dyDescent="0.25">
      <c r="A161" s="58">
        <v>26</v>
      </c>
      <c r="B161" s="4" t="s">
        <v>242</v>
      </c>
      <c r="C161" s="59">
        <v>1326</v>
      </c>
      <c r="D161" s="5" t="s">
        <v>243</v>
      </c>
      <c r="E161" s="41"/>
      <c r="F161" s="41"/>
      <c r="G161" s="41"/>
      <c r="H161" s="41"/>
      <c r="I161" s="41"/>
      <c r="J161" s="41"/>
      <c r="K161" s="41"/>
      <c r="L161" s="41"/>
      <c r="M161" s="41"/>
      <c r="N161" s="41"/>
      <c r="O161" s="39">
        <f t="shared" si="16"/>
        <v>0</v>
      </c>
      <c r="P161" s="39"/>
      <c r="Q161" s="41"/>
      <c r="R161" s="39">
        <f t="shared" si="17"/>
        <v>0</v>
      </c>
      <c r="S161" s="41"/>
      <c r="T161" s="41"/>
      <c r="U161" s="41"/>
      <c r="V161" s="41"/>
    </row>
    <row r="162" spans="1:22" s="38" customFormat="1" ht="89.25" x14ac:dyDescent="0.25">
      <c r="A162" s="58">
        <v>27</v>
      </c>
      <c r="B162" s="4" t="s">
        <v>244</v>
      </c>
      <c r="C162" s="59">
        <v>1327</v>
      </c>
      <c r="D162" s="5" t="s">
        <v>245</v>
      </c>
      <c r="E162" s="41"/>
      <c r="F162" s="41"/>
      <c r="G162" s="41"/>
      <c r="H162" s="41"/>
      <c r="I162" s="41"/>
      <c r="J162" s="41"/>
      <c r="K162" s="41"/>
      <c r="L162" s="41"/>
      <c r="M162" s="41"/>
      <c r="N162" s="41"/>
      <c r="O162" s="39">
        <f t="shared" si="16"/>
        <v>0</v>
      </c>
      <c r="P162" s="39"/>
      <c r="Q162" s="41"/>
      <c r="R162" s="39">
        <f t="shared" si="17"/>
        <v>0</v>
      </c>
      <c r="S162" s="41"/>
      <c r="T162" s="41"/>
      <c r="U162" s="41"/>
      <c r="V162" s="41"/>
    </row>
    <row r="163" spans="1:22" s="38" customFormat="1" ht="114.75" x14ac:dyDescent="0.25">
      <c r="A163" s="58">
        <v>28</v>
      </c>
      <c r="B163" s="4" t="s">
        <v>246</v>
      </c>
      <c r="C163" s="59">
        <v>1328</v>
      </c>
      <c r="D163" s="5" t="s">
        <v>247</v>
      </c>
      <c r="E163" s="41"/>
      <c r="F163" s="41"/>
      <c r="G163" s="41"/>
      <c r="H163" s="41"/>
      <c r="I163" s="41"/>
      <c r="J163" s="41"/>
      <c r="K163" s="41"/>
      <c r="L163" s="41"/>
      <c r="M163" s="41"/>
      <c r="N163" s="41"/>
      <c r="O163" s="39">
        <f t="shared" si="16"/>
        <v>0</v>
      </c>
      <c r="P163" s="39"/>
      <c r="Q163" s="41"/>
      <c r="R163" s="39">
        <f t="shared" si="17"/>
        <v>0</v>
      </c>
      <c r="S163" s="41"/>
      <c r="T163" s="41"/>
      <c r="U163" s="41"/>
      <c r="V163" s="41"/>
    </row>
    <row r="164" spans="1:22" s="38" customFormat="1" ht="76.5" x14ac:dyDescent="0.25">
      <c r="A164" s="58">
        <v>29</v>
      </c>
      <c r="B164" s="4" t="s">
        <v>248</v>
      </c>
      <c r="C164" s="59">
        <v>1329</v>
      </c>
      <c r="D164" s="5" t="s">
        <v>249</v>
      </c>
      <c r="E164" s="41"/>
      <c r="F164" s="41"/>
      <c r="G164" s="41"/>
      <c r="H164" s="41"/>
      <c r="I164" s="41"/>
      <c r="J164" s="41"/>
      <c r="K164" s="41"/>
      <c r="L164" s="41"/>
      <c r="M164" s="41"/>
      <c r="N164" s="41"/>
      <c r="O164" s="39">
        <f t="shared" si="16"/>
        <v>0</v>
      </c>
      <c r="P164" s="39"/>
      <c r="Q164" s="41"/>
      <c r="R164" s="39">
        <f t="shared" si="17"/>
        <v>0</v>
      </c>
      <c r="S164" s="41"/>
      <c r="T164" s="41"/>
      <c r="U164" s="41"/>
      <c r="V164" s="41"/>
    </row>
    <row r="165" spans="1:22" s="38" customFormat="1" ht="63.75" x14ac:dyDescent="0.25">
      <c r="A165" s="58">
        <v>30</v>
      </c>
      <c r="B165" s="4" t="s">
        <v>250</v>
      </c>
      <c r="C165" s="59">
        <v>1330</v>
      </c>
      <c r="D165" s="5" t="s">
        <v>251</v>
      </c>
      <c r="E165" s="41"/>
      <c r="F165" s="41"/>
      <c r="G165" s="41"/>
      <c r="H165" s="41"/>
      <c r="I165" s="41"/>
      <c r="J165" s="41"/>
      <c r="K165" s="41"/>
      <c r="L165" s="41"/>
      <c r="M165" s="41"/>
      <c r="N165" s="41"/>
      <c r="O165" s="39">
        <f t="shared" si="16"/>
        <v>0</v>
      </c>
      <c r="P165" s="39"/>
      <c r="Q165" s="41"/>
      <c r="R165" s="39">
        <f t="shared" si="17"/>
        <v>0</v>
      </c>
      <c r="S165" s="41"/>
      <c r="T165" s="41"/>
      <c r="U165" s="41"/>
      <c r="V165" s="41"/>
    </row>
    <row r="166" spans="1:22" s="38" customFormat="1" ht="140.25" x14ac:dyDescent="0.25">
      <c r="A166" s="58">
        <v>31</v>
      </c>
      <c r="B166" s="4" t="s">
        <v>252</v>
      </c>
      <c r="C166" s="59">
        <v>1331</v>
      </c>
      <c r="D166" s="5" t="s">
        <v>253</v>
      </c>
      <c r="E166" s="41"/>
      <c r="F166" s="41"/>
      <c r="G166" s="41"/>
      <c r="H166" s="41"/>
      <c r="I166" s="41"/>
      <c r="J166" s="41"/>
      <c r="K166" s="41"/>
      <c r="L166" s="41"/>
      <c r="M166" s="41"/>
      <c r="N166" s="41"/>
      <c r="O166" s="39">
        <f t="shared" si="16"/>
        <v>0</v>
      </c>
      <c r="P166" s="39"/>
      <c r="Q166" s="41"/>
      <c r="R166" s="39">
        <f t="shared" si="17"/>
        <v>0</v>
      </c>
      <c r="S166" s="41"/>
      <c r="T166" s="41"/>
      <c r="U166" s="41"/>
      <c r="V166" s="41"/>
    </row>
    <row r="167" spans="1:22" s="38" customFormat="1" ht="102" x14ac:dyDescent="0.25">
      <c r="A167" s="58">
        <v>32</v>
      </c>
      <c r="B167" s="4" t="s">
        <v>254</v>
      </c>
      <c r="C167" s="59">
        <v>1332</v>
      </c>
      <c r="D167" s="5" t="s">
        <v>255</v>
      </c>
      <c r="E167" s="41"/>
      <c r="F167" s="41"/>
      <c r="G167" s="41"/>
      <c r="H167" s="41"/>
      <c r="I167" s="41"/>
      <c r="J167" s="41"/>
      <c r="K167" s="41"/>
      <c r="L167" s="41"/>
      <c r="M167" s="41"/>
      <c r="N167" s="41"/>
      <c r="O167" s="39">
        <f t="shared" si="16"/>
        <v>0</v>
      </c>
      <c r="P167" s="39"/>
      <c r="Q167" s="41"/>
      <c r="R167" s="39">
        <f t="shared" si="17"/>
        <v>0</v>
      </c>
      <c r="S167" s="41"/>
      <c r="T167" s="41"/>
      <c r="U167" s="41"/>
      <c r="V167" s="41"/>
    </row>
    <row r="168" spans="1:22" s="38" customFormat="1" ht="63.75" x14ac:dyDescent="0.25">
      <c r="A168" s="58">
        <v>33</v>
      </c>
      <c r="B168" s="4" t="s">
        <v>256</v>
      </c>
      <c r="C168" s="59">
        <v>1333</v>
      </c>
      <c r="D168" s="5" t="s">
        <v>257</v>
      </c>
      <c r="E168" s="41"/>
      <c r="F168" s="41"/>
      <c r="G168" s="41"/>
      <c r="H168" s="41"/>
      <c r="I168" s="41"/>
      <c r="J168" s="41"/>
      <c r="K168" s="41"/>
      <c r="L168" s="41"/>
      <c r="M168" s="41"/>
      <c r="N168" s="41"/>
      <c r="O168" s="39">
        <f t="shared" si="16"/>
        <v>0</v>
      </c>
      <c r="P168" s="39"/>
      <c r="Q168" s="41"/>
      <c r="R168" s="39">
        <f t="shared" si="17"/>
        <v>0</v>
      </c>
      <c r="S168" s="41"/>
      <c r="T168" s="41"/>
      <c r="U168" s="41"/>
      <c r="V168" s="41"/>
    </row>
    <row r="169" spans="1:22" s="38" customFormat="1" ht="127.5" x14ac:dyDescent="0.25">
      <c r="A169" s="58">
        <v>34</v>
      </c>
      <c r="B169" s="4" t="s">
        <v>258</v>
      </c>
      <c r="C169" s="59">
        <v>1334</v>
      </c>
      <c r="D169" s="5" t="s">
        <v>259</v>
      </c>
      <c r="E169" s="41"/>
      <c r="F169" s="41"/>
      <c r="G169" s="41"/>
      <c r="H169" s="41"/>
      <c r="I169" s="41"/>
      <c r="J169" s="41"/>
      <c r="K169" s="41"/>
      <c r="L169" s="41"/>
      <c r="M169" s="41"/>
      <c r="N169" s="41"/>
      <c r="O169" s="39">
        <f t="shared" si="16"/>
        <v>0</v>
      </c>
      <c r="P169" s="39"/>
      <c r="Q169" s="41"/>
      <c r="R169" s="39">
        <f t="shared" si="17"/>
        <v>0</v>
      </c>
      <c r="S169" s="41"/>
      <c r="T169" s="41"/>
      <c r="U169" s="41"/>
      <c r="V169" s="41"/>
    </row>
    <row r="170" spans="1:22" s="38" customFormat="1" ht="63.75" x14ac:dyDescent="0.25">
      <c r="A170" s="58">
        <v>35</v>
      </c>
      <c r="B170" s="4" t="s">
        <v>260</v>
      </c>
      <c r="C170" s="59">
        <v>1335</v>
      </c>
      <c r="D170" s="5" t="s">
        <v>261</v>
      </c>
      <c r="E170" s="41"/>
      <c r="F170" s="41"/>
      <c r="G170" s="41"/>
      <c r="H170" s="41"/>
      <c r="I170" s="41"/>
      <c r="J170" s="41"/>
      <c r="K170" s="41"/>
      <c r="L170" s="41"/>
      <c r="M170" s="41"/>
      <c r="N170" s="41"/>
      <c r="O170" s="39">
        <f t="shared" si="16"/>
        <v>0</v>
      </c>
      <c r="P170" s="39"/>
      <c r="Q170" s="41"/>
      <c r="R170" s="39">
        <f t="shared" si="17"/>
        <v>0</v>
      </c>
      <c r="S170" s="41"/>
      <c r="T170" s="41"/>
      <c r="U170" s="41"/>
      <c r="V170" s="41"/>
    </row>
    <row r="171" spans="1:22" s="38" customFormat="1" ht="114.75" x14ac:dyDescent="0.25">
      <c r="A171" s="58">
        <v>36</v>
      </c>
      <c r="B171" s="4" t="s">
        <v>262</v>
      </c>
      <c r="C171" s="59">
        <v>1336</v>
      </c>
      <c r="D171" s="5" t="s">
        <v>263</v>
      </c>
      <c r="E171" s="41"/>
      <c r="F171" s="41"/>
      <c r="G171" s="41"/>
      <c r="H171" s="41"/>
      <c r="I171" s="41"/>
      <c r="J171" s="41"/>
      <c r="K171" s="41"/>
      <c r="L171" s="41"/>
      <c r="M171" s="41"/>
      <c r="N171" s="41"/>
      <c r="O171" s="39">
        <f t="shared" si="16"/>
        <v>0</v>
      </c>
      <c r="P171" s="39"/>
      <c r="Q171" s="41"/>
      <c r="R171" s="39">
        <f t="shared" si="17"/>
        <v>0</v>
      </c>
      <c r="S171" s="41"/>
      <c r="T171" s="41"/>
      <c r="U171" s="41"/>
      <c r="V171" s="41"/>
    </row>
    <row r="172" spans="1:22" s="38" customFormat="1" ht="63.75" x14ac:dyDescent="0.25">
      <c r="A172" s="58">
        <v>37</v>
      </c>
      <c r="B172" s="4" t="s">
        <v>264</v>
      </c>
      <c r="C172" s="59">
        <v>1337</v>
      </c>
      <c r="D172" s="5" t="s">
        <v>265</v>
      </c>
      <c r="E172" s="41"/>
      <c r="F172" s="41"/>
      <c r="G172" s="41"/>
      <c r="H172" s="41"/>
      <c r="I172" s="41"/>
      <c r="J172" s="41"/>
      <c r="K172" s="41"/>
      <c r="L172" s="41"/>
      <c r="M172" s="41"/>
      <c r="N172" s="41"/>
      <c r="O172" s="39">
        <f t="shared" si="16"/>
        <v>0</v>
      </c>
      <c r="P172" s="39"/>
      <c r="Q172" s="41"/>
      <c r="R172" s="39">
        <f t="shared" si="17"/>
        <v>0</v>
      </c>
      <c r="S172" s="41"/>
      <c r="T172" s="41"/>
      <c r="U172" s="41"/>
      <c r="V172" s="41"/>
    </row>
    <row r="173" spans="1:22" s="38" customFormat="1" ht="178.5" x14ac:dyDescent="0.25">
      <c r="A173" s="58">
        <v>38</v>
      </c>
      <c r="B173" s="4" t="s">
        <v>266</v>
      </c>
      <c r="C173" s="59">
        <v>1338</v>
      </c>
      <c r="D173" s="5" t="s">
        <v>267</v>
      </c>
      <c r="E173" s="41"/>
      <c r="F173" s="41"/>
      <c r="G173" s="41"/>
      <c r="H173" s="41"/>
      <c r="I173" s="41"/>
      <c r="J173" s="41"/>
      <c r="K173" s="41"/>
      <c r="L173" s="41"/>
      <c r="M173" s="41"/>
      <c r="N173" s="41"/>
      <c r="O173" s="39">
        <f t="shared" si="16"/>
        <v>0</v>
      </c>
      <c r="P173" s="39"/>
      <c r="Q173" s="41"/>
      <c r="R173" s="39">
        <f t="shared" si="17"/>
        <v>0</v>
      </c>
      <c r="S173" s="41"/>
      <c r="T173" s="41"/>
      <c r="U173" s="41"/>
      <c r="V173" s="41"/>
    </row>
    <row r="174" spans="1:22" s="38" customFormat="1" ht="79.5" customHeight="1" x14ac:dyDescent="0.25">
      <c r="A174" s="58">
        <v>39</v>
      </c>
      <c r="B174" s="4" t="s">
        <v>268</v>
      </c>
      <c r="C174" s="59">
        <v>1339</v>
      </c>
      <c r="D174" s="5" t="s">
        <v>269</v>
      </c>
      <c r="E174" s="41"/>
      <c r="F174" s="41"/>
      <c r="G174" s="41"/>
      <c r="H174" s="41"/>
      <c r="I174" s="41"/>
      <c r="J174" s="41"/>
      <c r="K174" s="41"/>
      <c r="L174" s="41"/>
      <c r="M174" s="41"/>
      <c r="N174" s="41"/>
      <c r="O174" s="39">
        <f t="shared" si="16"/>
        <v>0</v>
      </c>
      <c r="P174" s="39"/>
      <c r="Q174" s="41"/>
      <c r="R174" s="39">
        <f t="shared" si="17"/>
        <v>0</v>
      </c>
      <c r="S174" s="41"/>
      <c r="T174" s="41"/>
      <c r="U174" s="41"/>
      <c r="V174" s="41"/>
    </row>
    <row r="175" spans="1:22" s="38" customFormat="1" ht="90" customHeight="1" x14ac:dyDescent="0.25">
      <c r="A175" s="58">
        <v>40</v>
      </c>
      <c r="B175" s="4" t="s">
        <v>270</v>
      </c>
      <c r="C175" s="59">
        <v>1340</v>
      </c>
      <c r="D175" s="5" t="s">
        <v>271</v>
      </c>
      <c r="E175" s="41"/>
      <c r="F175" s="41"/>
      <c r="G175" s="41"/>
      <c r="H175" s="41"/>
      <c r="I175" s="41"/>
      <c r="J175" s="41"/>
      <c r="K175" s="41"/>
      <c r="L175" s="41"/>
      <c r="M175" s="41"/>
      <c r="N175" s="41"/>
      <c r="O175" s="39">
        <f t="shared" si="16"/>
        <v>0</v>
      </c>
      <c r="P175" s="39"/>
      <c r="Q175" s="41"/>
      <c r="R175" s="39">
        <f t="shared" si="17"/>
        <v>0</v>
      </c>
      <c r="S175" s="41"/>
      <c r="T175" s="41"/>
      <c r="U175" s="41"/>
      <c r="V175" s="41"/>
    </row>
    <row r="176" spans="1:22" s="38" customFormat="1" ht="18.75" x14ac:dyDescent="0.25">
      <c r="A176" s="60"/>
      <c r="B176" s="60"/>
      <c r="C176" s="60"/>
      <c r="D176" s="91" t="s">
        <v>486</v>
      </c>
      <c r="E176" s="91"/>
      <c r="F176" s="91"/>
      <c r="G176" s="91"/>
      <c r="H176" s="91"/>
      <c r="I176" s="91"/>
      <c r="J176" s="91"/>
      <c r="K176" s="91"/>
      <c r="L176" s="91"/>
      <c r="M176" s="91"/>
      <c r="N176" s="91"/>
      <c r="O176" s="61"/>
      <c r="P176" s="80"/>
      <c r="Q176" s="61"/>
      <c r="R176" s="61"/>
      <c r="S176" s="61"/>
      <c r="T176" s="61"/>
      <c r="U176" s="61"/>
      <c r="V176" s="61"/>
    </row>
    <row r="177" spans="1:22" s="38" customFormat="1" ht="15" x14ac:dyDescent="0.25">
      <c r="A177" s="51"/>
      <c r="B177" s="62"/>
      <c r="C177" s="51">
        <v>700</v>
      </c>
      <c r="D177" s="92" t="s">
        <v>487</v>
      </c>
      <c r="E177" s="92"/>
      <c r="F177" s="92"/>
      <c r="G177" s="92"/>
      <c r="H177" s="92"/>
      <c r="I177" s="92"/>
      <c r="J177" s="92"/>
      <c r="K177" s="92"/>
      <c r="L177" s="92"/>
      <c r="M177" s="92"/>
      <c r="N177" s="92"/>
      <c r="O177" s="47">
        <f>SUM(O178:O179)</f>
        <v>80.254000000000005</v>
      </c>
      <c r="P177" s="47">
        <f t="shared" ref="P177:V177" si="18">SUM(P178:P179)</f>
        <v>0</v>
      </c>
      <c r="Q177" s="47">
        <f t="shared" si="18"/>
        <v>0</v>
      </c>
      <c r="R177" s="47">
        <f t="shared" si="18"/>
        <v>0</v>
      </c>
      <c r="S177" s="47">
        <f t="shared" si="18"/>
        <v>0</v>
      </c>
      <c r="T177" s="47">
        <f t="shared" si="18"/>
        <v>0</v>
      </c>
      <c r="U177" s="47">
        <f t="shared" si="18"/>
        <v>0</v>
      </c>
      <c r="V177" s="47">
        <f t="shared" si="18"/>
        <v>80.254000000000005</v>
      </c>
    </row>
    <row r="178" spans="1:22" s="38" customFormat="1" ht="74.25" customHeight="1" x14ac:dyDescent="0.25">
      <c r="A178" s="39">
        <v>1</v>
      </c>
      <c r="B178" s="5" t="s">
        <v>46</v>
      </c>
      <c r="C178" s="52">
        <v>701</v>
      </c>
      <c r="D178" s="5" t="s">
        <v>47</v>
      </c>
      <c r="E178" s="41"/>
      <c r="F178" s="29" t="s">
        <v>504</v>
      </c>
      <c r="G178" s="41"/>
      <c r="H178" s="41"/>
      <c r="I178" s="42" t="s">
        <v>511</v>
      </c>
      <c r="J178" s="42" t="str">
        <f>J94</f>
        <v>Решение  «О бюджете Большеключинского сельсовета
на 2024год и плановый период
2025-2026годов» №36-146р от  25.12.23г</v>
      </c>
      <c r="K178" s="41"/>
      <c r="L178" s="41"/>
      <c r="M178" s="46" t="s">
        <v>528</v>
      </c>
      <c r="N178" s="46" t="s">
        <v>514</v>
      </c>
      <c r="O178" s="39">
        <f>SUM(V178+R178+P178+Q178)</f>
        <v>80.254000000000005</v>
      </c>
      <c r="P178" s="39"/>
      <c r="Q178" s="41"/>
      <c r="R178" s="39">
        <v>0</v>
      </c>
      <c r="S178" s="41"/>
      <c r="T178" s="41"/>
      <c r="U178" s="41"/>
      <c r="V178" s="39">
        <v>80.254000000000005</v>
      </c>
    </row>
    <row r="179" spans="1:22" s="38" customFormat="1" ht="204" x14ac:dyDescent="0.25">
      <c r="A179" s="39">
        <v>2</v>
      </c>
      <c r="B179" s="5" t="s">
        <v>53</v>
      </c>
      <c r="C179" s="52">
        <v>702</v>
      </c>
      <c r="D179" s="5" t="s">
        <v>54</v>
      </c>
      <c r="E179" s="5" t="s">
        <v>55</v>
      </c>
      <c r="F179" s="41"/>
      <c r="G179" s="41"/>
      <c r="H179" s="41"/>
      <c r="I179" s="41"/>
      <c r="J179" s="41"/>
      <c r="K179" s="41"/>
      <c r="L179" s="41"/>
      <c r="M179" s="41"/>
      <c r="N179" s="41"/>
      <c r="O179" s="39">
        <f t="shared" ref="O178:O179" si="19">SUM(V179+R179+P179+Q179)</f>
        <v>0</v>
      </c>
      <c r="P179" s="39"/>
      <c r="Q179" s="41"/>
      <c r="R179" s="39">
        <f t="shared" ref="R178:R179" si="20">SUM(S179:U179)</f>
        <v>0</v>
      </c>
      <c r="S179" s="41"/>
      <c r="T179" s="41"/>
      <c r="U179" s="41"/>
      <c r="V179" s="41"/>
    </row>
    <row r="180" spans="1:22" s="38" customFormat="1" ht="41.25" customHeight="1" x14ac:dyDescent="0.25">
      <c r="A180" s="37"/>
      <c r="B180" s="54"/>
      <c r="C180" s="63">
        <v>800</v>
      </c>
      <c r="D180" s="93" t="s">
        <v>488</v>
      </c>
      <c r="E180" s="93"/>
      <c r="F180" s="93"/>
      <c r="G180" s="93"/>
      <c r="H180" s="93"/>
      <c r="I180" s="93"/>
      <c r="J180" s="93"/>
      <c r="K180" s="93"/>
      <c r="L180" s="93"/>
      <c r="M180" s="93"/>
      <c r="N180" s="93"/>
      <c r="O180" s="47">
        <f>SUM(O181:O203)</f>
        <v>0</v>
      </c>
      <c r="P180" s="47">
        <f t="shared" ref="P180:V180" si="21">SUM(P181:P203)</f>
        <v>0</v>
      </c>
      <c r="Q180" s="47">
        <f t="shared" si="21"/>
        <v>0</v>
      </c>
      <c r="R180" s="47">
        <f t="shared" si="21"/>
        <v>0</v>
      </c>
      <c r="S180" s="47">
        <f t="shared" si="21"/>
        <v>0</v>
      </c>
      <c r="T180" s="47">
        <f t="shared" si="21"/>
        <v>0</v>
      </c>
      <c r="U180" s="47">
        <f t="shared" si="21"/>
        <v>0</v>
      </c>
      <c r="V180" s="47">
        <f t="shared" si="21"/>
        <v>0</v>
      </c>
    </row>
    <row r="181" spans="1:22" s="38" customFormat="1" ht="57.75" customHeight="1" x14ac:dyDescent="0.25">
      <c r="A181" s="39">
        <v>1</v>
      </c>
      <c r="B181" s="5" t="s">
        <v>49</v>
      </c>
      <c r="C181" s="52">
        <v>801</v>
      </c>
      <c r="D181" s="5" t="s">
        <v>48</v>
      </c>
      <c r="E181" s="41"/>
      <c r="F181" s="41"/>
      <c r="G181" s="41"/>
      <c r="H181" s="41"/>
      <c r="I181" s="41"/>
      <c r="J181" s="41"/>
      <c r="K181" s="41"/>
      <c r="L181" s="41"/>
      <c r="M181" s="41"/>
      <c r="N181" s="41"/>
      <c r="O181" s="39">
        <f t="shared" ref="O181:O203" si="22">SUM(V181+R181+P181+Q181)</f>
        <v>0</v>
      </c>
      <c r="P181" s="39"/>
      <c r="Q181" s="41"/>
      <c r="R181" s="39">
        <f t="shared" ref="R181:R203" si="23">SUM(S181:U181)</f>
        <v>0</v>
      </c>
      <c r="S181" s="41"/>
      <c r="T181" s="41"/>
      <c r="U181" s="41"/>
      <c r="V181" s="41"/>
    </row>
    <row r="182" spans="1:22" s="38" customFormat="1" ht="51" x14ac:dyDescent="0.25">
      <c r="A182" s="39">
        <v>2</v>
      </c>
      <c r="B182" s="5" t="s">
        <v>50</v>
      </c>
      <c r="C182" s="52">
        <v>802</v>
      </c>
      <c r="D182" s="5" t="s">
        <v>111</v>
      </c>
      <c r="E182" s="41"/>
      <c r="F182" s="41"/>
      <c r="G182" s="41"/>
      <c r="H182" s="41"/>
      <c r="I182" s="41"/>
      <c r="J182" s="41"/>
      <c r="K182" s="41"/>
      <c r="L182" s="41"/>
      <c r="M182" s="41"/>
      <c r="N182" s="41"/>
      <c r="O182" s="39">
        <f t="shared" si="22"/>
        <v>0</v>
      </c>
      <c r="P182" s="39"/>
      <c r="Q182" s="41"/>
      <c r="R182" s="39">
        <f t="shared" si="23"/>
        <v>0</v>
      </c>
      <c r="S182" s="41"/>
      <c r="T182" s="41"/>
      <c r="U182" s="41"/>
      <c r="V182" s="41"/>
    </row>
    <row r="183" spans="1:22" s="38" customFormat="1" ht="204" x14ac:dyDescent="0.25">
      <c r="A183" s="39">
        <v>3</v>
      </c>
      <c r="B183" s="5" t="s">
        <v>51</v>
      </c>
      <c r="C183" s="52">
        <v>803</v>
      </c>
      <c r="D183" s="5" t="s">
        <v>112</v>
      </c>
      <c r="E183" s="41"/>
      <c r="F183" s="41"/>
      <c r="G183" s="41"/>
      <c r="H183" s="41"/>
      <c r="I183" s="41"/>
      <c r="J183" s="41"/>
      <c r="K183" s="41"/>
      <c r="L183" s="41"/>
      <c r="M183" s="41"/>
      <c r="N183" s="41"/>
      <c r="O183" s="39">
        <f t="shared" si="22"/>
        <v>0</v>
      </c>
      <c r="P183" s="39"/>
      <c r="Q183" s="41"/>
      <c r="R183" s="39">
        <f t="shared" si="23"/>
        <v>0</v>
      </c>
      <c r="S183" s="41"/>
      <c r="T183" s="41"/>
      <c r="U183" s="41"/>
      <c r="V183" s="41"/>
    </row>
    <row r="184" spans="1:22" s="38" customFormat="1" ht="51" x14ac:dyDescent="0.25">
      <c r="A184" s="39">
        <v>4</v>
      </c>
      <c r="B184" s="5" t="s">
        <v>52</v>
      </c>
      <c r="C184" s="52">
        <v>804</v>
      </c>
      <c r="D184" s="5" t="s">
        <v>113</v>
      </c>
      <c r="E184" s="41"/>
      <c r="F184" s="41"/>
      <c r="G184" s="41"/>
      <c r="H184" s="41"/>
      <c r="I184" s="41"/>
      <c r="J184" s="41"/>
      <c r="K184" s="41"/>
      <c r="L184" s="41"/>
      <c r="M184" s="41"/>
      <c r="N184" s="41"/>
      <c r="O184" s="39">
        <f t="shared" si="22"/>
        <v>0</v>
      </c>
      <c r="P184" s="39"/>
      <c r="Q184" s="41"/>
      <c r="R184" s="39">
        <f t="shared" si="23"/>
        <v>0</v>
      </c>
      <c r="S184" s="41"/>
      <c r="T184" s="41"/>
      <c r="U184" s="41"/>
      <c r="V184" s="41"/>
    </row>
    <row r="185" spans="1:22" s="38" customFormat="1" ht="102" x14ac:dyDescent="0.25">
      <c r="A185" s="39">
        <v>5</v>
      </c>
      <c r="B185" s="5" t="s">
        <v>56</v>
      </c>
      <c r="C185" s="52">
        <v>805</v>
      </c>
      <c r="D185" s="5" t="s">
        <v>114</v>
      </c>
      <c r="E185" s="41"/>
      <c r="F185" s="41"/>
      <c r="G185" s="41"/>
      <c r="H185" s="41"/>
      <c r="I185" s="41"/>
      <c r="J185" s="41"/>
      <c r="K185" s="41"/>
      <c r="L185" s="41"/>
      <c r="M185" s="41"/>
      <c r="N185" s="41"/>
      <c r="O185" s="39">
        <f t="shared" si="22"/>
        <v>0</v>
      </c>
      <c r="P185" s="39"/>
      <c r="Q185" s="41"/>
      <c r="R185" s="39">
        <f t="shared" si="23"/>
        <v>0</v>
      </c>
      <c r="S185" s="41"/>
      <c r="T185" s="41"/>
      <c r="U185" s="41"/>
      <c r="V185" s="41"/>
    </row>
    <row r="186" spans="1:22" s="38" customFormat="1" ht="63.75" x14ac:dyDescent="0.25">
      <c r="A186" s="39">
        <v>6</v>
      </c>
      <c r="B186" s="5" t="s">
        <v>57</v>
      </c>
      <c r="C186" s="52">
        <v>806</v>
      </c>
      <c r="D186" s="5" t="s">
        <v>115</v>
      </c>
      <c r="E186" s="41"/>
      <c r="F186" s="41"/>
      <c r="G186" s="41"/>
      <c r="H186" s="41"/>
      <c r="I186" s="41"/>
      <c r="J186" s="41"/>
      <c r="K186" s="41"/>
      <c r="L186" s="41"/>
      <c r="M186" s="41"/>
      <c r="N186" s="41"/>
      <c r="O186" s="39">
        <f t="shared" si="22"/>
        <v>0</v>
      </c>
      <c r="P186" s="39"/>
      <c r="Q186" s="41"/>
      <c r="R186" s="39">
        <f t="shared" si="23"/>
        <v>0</v>
      </c>
      <c r="S186" s="41"/>
      <c r="T186" s="41"/>
      <c r="U186" s="41"/>
      <c r="V186" s="41"/>
    </row>
    <row r="187" spans="1:22" s="38" customFormat="1" ht="38.25" x14ac:dyDescent="0.25">
      <c r="A187" s="39">
        <v>7</v>
      </c>
      <c r="B187" s="5" t="s">
        <v>58</v>
      </c>
      <c r="C187" s="52">
        <v>807</v>
      </c>
      <c r="D187" s="5" t="s">
        <v>116</v>
      </c>
      <c r="E187" s="41"/>
      <c r="F187" s="41"/>
      <c r="G187" s="41"/>
      <c r="H187" s="41"/>
      <c r="I187" s="41"/>
      <c r="J187" s="41"/>
      <c r="K187" s="41"/>
      <c r="L187" s="41"/>
      <c r="M187" s="41"/>
      <c r="N187" s="41"/>
      <c r="O187" s="39">
        <f t="shared" si="22"/>
        <v>0</v>
      </c>
      <c r="P187" s="39"/>
      <c r="Q187" s="41"/>
      <c r="R187" s="39">
        <f t="shared" si="23"/>
        <v>0</v>
      </c>
      <c r="S187" s="41"/>
      <c r="T187" s="41"/>
      <c r="U187" s="41"/>
      <c r="V187" s="41"/>
    </row>
    <row r="188" spans="1:22" s="38" customFormat="1" ht="63.75" x14ac:dyDescent="0.25">
      <c r="A188" s="39">
        <v>8</v>
      </c>
      <c r="B188" s="5" t="s">
        <v>59</v>
      </c>
      <c r="C188" s="52">
        <v>808</v>
      </c>
      <c r="D188" s="5" t="s">
        <v>60</v>
      </c>
      <c r="E188" s="41"/>
      <c r="F188" s="41"/>
      <c r="G188" s="41"/>
      <c r="H188" s="41"/>
      <c r="I188" s="41"/>
      <c r="J188" s="41"/>
      <c r="K188" s="41"/>
      <c r="L188" s="41"/>
      <c r="M188" s="41"/>
      <c r="N188" s="41"/>
      <c r="O188" s="39">
        <f t="shared" si="22"/>
        <v>0</v>
      </c>
      <c r="P188" s="39"/>
      <c r="Q188" s="41"/>
      <c r="R188" s="39">
        <f t="shared" si="23"/>
        <v>0</v>
      </c>
      <c r="S188" s="41"/>
      <c r="T188" s="41"/>
      <c r="U188" s="41"/>
      <c r="V188" s="41"/>
    </row>
    <row r="189" spans="1:22" s="38" customFormat="1" ht="127.5" x14ac:dyDescent="0.25">
      <c r="A189" s="39">
        <v>9</v>
      </c>
      <c r="B189" s="5" t="s">
        <v>61</v>
      </c>
      <c r="C189" s="52">
        <v>809</v>
      </c>
      <c r="D189" s="5" t="s">
        <v>117</v>
      </c>
      <c r="E189" s="41"/>
      <c r="F189" s="41"/>
      <c r="G189" s="41"/>
      <c r="H189" s="41"/>
      <c r="I189" s="41"/>
      <c r="J189" s="41"/>
      <c r="K189" s="41"/>
      <c r="L189" s="41"/>
      <c r="M189" s="41"/>
      <c r="N189" s="41"/>
      <c r="O189" s="39">
        <f t="shared" si="22"/>
        <v>0</v>
      </c>
      <c r="P189" s="39"/>
      <c r="Q189" s="41"/>
      <c r="R189" s="39">
        <f t="shared" si="23"/>
        <v>0</v>
      </c>
      <c r="S189" s="41"/>
      <c r="T189" s="41"/>
      <c r="U189" s="41"/>
      <c r="V189" s="41"/>
    </row>
    <row r="190" spans="1:22" s="38" customFormat="1" ht="30" customHeight="1" x14ac:dyDescent="0.25">
      <c r="A190" s="39">
        <v>10</v>
      </c>
      <c r="B190" s="5" t="s">
        <v>62</v>
      </c>
      <c r="C190" s="52">
        <v>810</v>
      </c>
      <c r="D190" s="5" t="s">
        <v>118</v>
      </c>
      <c r="E190" s="41"/>
      <c r="F190" s="41"/>
      <c r="G190" s="41"/>
      <c r="H190" s="41"/>
      <c r="I190" s="41"/>
      <c r="J190" s="41"/>
      <c r="K190" s="41"/>
      <c r="L190" s="41"/>
      <c r="M190" s="41"/>
      <c r="N190" s="41"/>
      <c r="O190" s="39">
        <f t="shared" si="22"/>
        <v>0</v>
      </c>
      <c r="P190" s="39"/>
      <c r="Q190" s="41"/>
      <c r="R190" s="39">
        <f t="shared" si="23"/>
        <v>0</v>
      </c>
      <c r="S190" s="41"/>
      <c r="T190" s="41"/>
      <c r="U190" s="41"/>
      <c r="V190" s="41"/>
    </row>
    <row r="191" spans="1:22" s="38" customFormat="1" ht="51" x14ac:dyDescent="0.25">
      <c r="A191" s="39">
        <v>11</v>
      </c>
      <c r="B191" s="5" t="s">
        <v>63</v>
      </c>
      <c r="C191" s="52">
        <v>811</v>
      </c>
      <c r="D191" s="5" t="s">
        <v>119</v>
      </c>
      <c r="E191" s="41"/>
      <c r="F191" s="41"/>
      <c r="G191" s="41"/>
      <c r="H191" s="41"/>
      <c r="I191" s="41"/>
      <c r="J191" s="41"/>
      <c r="K191" s="41"/>
      <c r="L191" s="41"/>
      <c r="M191" s="41"/>
      <c r="N191" s="41"/>
      <c r="O191" s="39">
        <f t="shared" si="22"/>
        <v>0</v>
      </c>
      <c r="P191" s="39"/>
      <c r="Q191" s="41"/>
      <c r="R191" s="39">
        <f t="shared" si="23"/>
        <v>0</v>
      </c>
      <c r="S191" s="41"/>
      <c r="T191" s="41"/>
      <c r="U191" s="41"/>
      <c r="V191" s="41"/>
    </row>
    <row r="192" spans="1:22" s="38" customFormat="1" ht="76.5" x14ac:dyDescent="0.25">
      <c r="A192" s="39">
        <v>12</v>
      </c>
      <c r="B192" s="5" t="s">
        <v>64</v>
      </c>
      <c r="C192" s="52">
        <v>812</v>
      </c>
      <c r="D192" s="5" t="s">
        <v>120</v>
      </c>
      <c r="E192" s="41"/>
      <c r="F192" s="41"/>
      <c r="G192" s="41"/>
      <c r="H192" s="41"/>
      <c r="I192" s="41"/>
      <c r="J192" s="41"/>
      <c r="K192" s="41"/>
      <c r="L192" s="41"/>
      <c r="M192" s="41"/>
      <c r="N192" s="41"/>
      <c r="O192" s="39">
        <f t="shared" si="22"/>
        <v>0</v>
      </c>
      <c r="P192" s="39"/>
      <c r="Q192" s="41"/>
      <c r="R192" s="39">
        <f t="shared" si="23"/>
        <v>0</v>
      </c>
      <c r="S192" s="41"/>
      <c r="T192" s="41"/>
      <c r="U192" s="41"/>
      <c r="V192" s="41"/>
    </row>
    <row r="193" spans="1:22" s="38" customFormat="1" ht="69.75" customHeight="1" x14ac:dyDescent="0.25">
      <c r="A193" s="39">
        <v>13</v>
      </c>
      <c r="B193" s="5" t="s">
        <v>65</v>
      </c>
      <c r="C193" s="52">
        <v>813</v>
      </c>
      <c r="D193" s="5" t="s">
        <v>121</v>
      </c>
      <c r="E193" s="41"/>
      <c r="F193" s="41"/>
      <c r="G193" s="41"/>
      <c r="H193" s="41"/>
      <c r="I193" s="41"/>
      <c r="J193" s="41"/>
      <c r="K193" s="41"/>
      <c r="L193" s="41"/>
      <c r="M193" s="41"/>
      <c r="N193" s="41"/>
      <c r="O193" s="39">
        <f t="shared" si="22"/>
        <v>0</v>
      </c>
      <c r="P193" s="39"/>
      <c r="Q193" s="41"/>
      <c r="R193" s="39">
        <f t="shared" si="23"/>
        <v>0</v>
      </c>
      <c r="S193" s="41"/>
      <c r="T193" s="41"/>
      <c r="U193" s="41"/>
      <c r="V193" s="41"/>
    </row>
    <row r="194" spans="1:22" s="38" customFormat="1" x14ac:dyDescent="0.25">
      <c r="A194" s="39">
        <v>14</v>
      </c>
      <c r="B194" s="5"/>
      <c r="C194" s="52">
        <v>814</v>
      </c>
      <c r="D194" s="5"/>
      <c r="E194" s="41"/>
      <c r="F194" s="41"/>
      <c r="G194" s="41"/>
      <c r="H194" s="41"/>
      <c r="I194" s="41"/>
      <c r="J194" s="41"/>
      <c r="K194" s="41"/>
      <c r="L194" s="41"/>
      <c r="M194" s="41"/>
      <c r="N194" s="41"/>
      <c r="O194" s="39">
        <f t="shared" si="22"/>
        <v>0</v>
      </c>
      <c r="P194" s="39"/>
      <c r="Q194" s="41"/>
      <c r="R194" s="39">
        <f t="shared" si="23"/>
        <v>0</v>
      </c>
      <c r="S194" s="41"/>
      <c r="T194" s="41"/>
      <c r="U194" s="41"/>
      <c r="V194" s="41"/>
    </row>
    <row r="195" spans="1:22" s="38" customFormat="1" x14ac:dyDescent="0.25">
      <c r="A195" s="39">
        <v>15</v>
      </c>
      <c r="B195" s="5"/>
      <c r="C195" s="52">
        <v>815</v>
      </c>
      <c r="D195" s="5"/>
      <c r="E195" s="41"/>
      <c r="F195" s="41"/>
      <c r="G195" s="41"/>
      <c r="H195" s="41"/>
      <c r="I195" s="41"/>
      <c r="J195" s="41"/>
      <c r="K195" s="41"/>
      <c r="L195" s="41"/>
      <c r="M195" s="41"/>
      <c r="N195" s="41"/>
      <c r="O195" s="39">
        <f t="shared" si="22"/>
        <v>0</v>
      </c>
      <c r="P195" s="39"/>
      <c r="Q195" s="41"/>
      <c r="R195" s="39">
        <f t="shared" si="23"/>
        <v>0</v>
      </c>
      <c r="S195" s="41"/>
      <c r="T195" s="41"/>
      <c r="U195" s="41"/>
      <c r="V195" s="41"/>
    </row>
    <row r="196" spans="1:22" s="38" customFormat="1" x14ac:dyDescent="0.25">
      <c r="A196" s="39">
        <v>16</v>
      </c>
      <c r="B196" s="5"/>
      <c r="C196" s="52">
        <v>816</v>
      </c>
      <c r="D196" s="5"/>
      <c r="E196" s="41"/>
      <c r="F196" s="41"/>
      <c r="G196" s="41"/>
      <c r="H196" s="41"/>
      <c r="I196" s="41"/>
      <c r="J196" s="41"/>
      <c r="K196" s="41"/>
      <c r="L196" s="41"/>
      <c r="M196" s="41"/>
      <c r="N196" s="41"/>
      <c r="O196" s="39">
        <f t="shared" si="22"/>
        <v>0</v>
      </c>
      <c r="P196" s="39"/>
      <c r="Q196" s="41"/>
      <c r="R196" s="39">
        <f t="shared" si="23"/>
        <v>0</v>
      </c>
      <c r="S196" s="41"/>
      <c r="T196" s="41"/>
      <c r="U196" s="41"/>
      <c r="V196" s="41"/>
    </row>
    <row r="197" spans="1:22" s="38" customFormat="1" x14ac:dyDescent="0.25">
      <c r="A197" s="39">
        <v>17</v>
      </c>
      <c r="B197" s="5"/>
      <c r="C197" s="52">
        <v>817</v>
      </c>
      <c r="D197" s="5"/>
      <c r="E197" s="41"/>
      <c r="F197" s="41"/>
      <c r="G197" s="41"/>
      <c r="H197" s="41"/>
      <c r="I197" s="41"/>
      <c r="J197" s="41"/>
      <c r="K197" s="41"/>
      <c r="L197" s="41"/>
      <c r="M197" s="41"/>
      <c r="N197" s="41"/>
      <c r="O197" s="39">
        <f t="shared" si="22"/>
        <v>0</v>
      </c>
      <c r="P197" s="39"/>
      <c r="Q197" s="41"/>
      <c r="R197" s="39">
        <f t="shared" si="23"/>
        <v>0</v>
      </c>
      <c r="S197" s="41"/>
      <c r="T197" s="41"/>
      <c r="U197" s="41"/>
      <c r="V197" s="41"/>
    </row>
    <row r="198" spans="1:22" s="38" customFormat="1" x14ac:dyDescent="0.25">
      <c r="A198" s="39">
        <v>18</v>
      </c>
      <c r="B198" s="5"/>
      <c r="C198" s="52">
        <v>818</v>
      </c>
      <c r="D198" s="5"/>
      <c r="E198" s="41"/>
      <c r="F198" s="41"/>
      <c r="G198" s="41"/>
      <c r="H198" s="41"/>
      <c r="I198" s="41"/>
      <c r="J198" s="41"/>
      <c r="K198" s="41"/>
      <c r="L198" s="41"/>
      <c r="M198" s="41"/>
      <c r="N198" s="41"/>
      <c r="O198" s="39">
        <f t="shared" si="22"/>
        <v>0</v>
      </c>
      <c r="P198" s="39"/>
      <c r="Q198" s="41"/>
      <c r="R198" s="39">
        <f t="shared" si="23"/>
        <v>0</v>
      </c>
      <c r="S198" s="41"/>
      <c r="T198" s="41"/>
      <c r="U198" s="41"/>
      <c r="V198" s="41"/>
    </row>
    <row r="199" spans="1:22" s="38" customFormat="1" x14ac:dyDescent="0.25">
      <c r="A199" s="39">
        <v>19</v>
      </c>
      <c r="B199" s="5"/>
      <c r="C199" s="52">
        <v>819</v>
      </c>
      <c r="D199" s="5"/>
      <c r="E199" s="41"/>
      <c r="F199" s="41"/>
      <c r="G199" s="41"/>
      <c r="H199" s="41"/>
      <c r="I199" s="41"/>
      <c r="J199" s="41"/>
      <c r="K199" s="41"/>
      <c r="L199" s="41"/>
      <c r="M199" s="41"/>
      <c r="N199" s="41"/>
      <c r="O199" s="39">
        <f t="shared" si="22"/>
        <v>0</v>
      </c>
      <c r="P199" s="39"/>
      <c r="Q199" s="41"/>
      <c r="R199" s="39">
        <f t="shared" si="23"/>
        <v>0</v>
      </c>
      <c r="S199" s="41"/>
      <c r="T199" s="41"/>
      <c r="U199" s="41"/>
      <c r="V199" s="41"/>
    </row>
    <row r="200" spans="1:22" s="38" customFormat="1" x14ac:dyDescent="0.25">
      <c r="A200" s="39">
        <v>20</v>
      </c>
      <c r="B200" s="5"/>
      <c r="C200" s="52">
        <v>820</v>
      </c>
      <c r="D200" s="5"/>
      <c r="E200" s="41"/>
      <c r="F200" s="41"/>
      <c r="G200" s="41"/>
      <c r="H200" s="41"/>
      <c r="I200" s="41"/>
      <c r="J200" s="41"/>
      <c r="K200" s="41"/>
      <c r="L200" s="41"/>
      <c r="M200" s="41"/>
      <c r="N200" s="41"/>
      <c r="O200" s="39">
        <f t="shared" si="22"/>
        <v>0</v>
      </c>
      <c r="P200" s="39"/>
      <c r="Q200" s="41"/>
      <c r="R200" s="39">
        <f t="shared" si="23"/>
        <v>0</v>
      </c>
      <c r="S200" s="41"/>
      <c r="T200" s="41"/>
      <c r="U200" s="41"/>
      <c r="V200" s="41"/>
    </row>
    <row r="201" spans="1:22" s="38" customFormat="1" x14ac:dyDescent="0.25">
      <c r="A201" s="39">
        <v>21</v>
      </c>
      <c r="B201" s="5"/>
      <c r="C201" s="52">
        <v>821</v>
      </c>
      <c r="D201" s="5"/>
      <c r="E201" s="41"/>
      <c r="F201" s="41"/>
      <c r="G201" s="41"/>
      <c r="H201" s="41"/>
      <c r="I201" s="41"/>
      <c r="J201" s="41"/>
      <c r="K201" s="41"/>
      <c r="L201" s="41"/>
      <c r="M201" s="41"/>
      <c r="N201" s="41"/>
      <c r="O201" s="39">
        <f t="shared" si="22"/>
        <v>0</v>
      </c>
      <c r="P201" s="39"/>
      <c r="Q201" s="41"/>
      <c r="R201" s="39">
        <f t="shared" si="23"/>
        <v>0</v>
      </c>
      <c r="S201" s="41"/>
      <c r="T201" s="41"/>
      <c r="U201" s="41"/>
      <c r="V201" s="41"/>
    </row>
    <row r="202" spans="1:22" s="38" customFormat="1" x14ac:dyDescent="0.25">
      <c r="A202" s="39">
        <v>22</v>
      </c>
      <c r="B202" s="5"/>
      <c r="C202" s="52">
        <v>822</v>
      </c>
      <c r="D202" s="5"/>
      <c r="E202" s="41"/>
      <c r="F202" s="41"/>
      <c r="G202" s="41"/>
      <c r="H202" s="41"/>
      <c r="I202" s="41"/>
      <c r="J202" s="41"/>
      <c r="K202" s="41"/>
      <c r="L202" s="41"/>
      <c r="M202" s="41"/>
      <c r="N202" s="41"/>
      <c r="O202" s="39">
        <f t="shared" si="22"/>
        <v>0</v>
      </c>
      <c r="P202" s="39"/>
      <c r="Q202" s="41"/>
      <c r="R202" s="39">
        <f t="shared" si="23"/>
        <v>0</v>
      </c>
      <c r="S202" s="41"/>
      <c r="T202" s="41"/>
      <c r="U202" s="41"/>
      <c r="V202" s="41"/>
    </row>
    <row r="203" spans="1:22" s="38" customFormat="1" x14ac:dyDescent="0.25">
      <c r="A203" s="39" t="s">
        <v>184</v>
      </c>
      <c r="B203" s="41"/>
      <c r="C203" s="39" t="s">
        <v>184</v>
      </c>
      <c r="D203" s="41"/>
      <c r="E203" s="41"/>
      <c r="F203" s="41"/>
      <c r="G203" s="41"/>
      <c r="H203" s="41"/>
      <c r="I203" s="41"/>
      <c r="J203" s="41"/>
      <c r="K203" s="41"/>
      <c r="L203" s="41"/>
      <c r="M203" s="41"/>
      <c r="N203" s="41"/>
      <c r="O203" s="39">
        <f t="shared" si="22"/>
        <v>0</v>
      </c>
      <c r="P203" s="39"/>
      <c r="Q203" s="41"/>
      <c r="R203" s="39">
        <f t="shared" si="23"/>
        <v>0</v>
      </c>
      <c r="S203" s="41"/>
      <c r="T203" s="41"/>
      <c r="U203" s="41"/>
      <c r="V203" s="41"/>
    </row>
    <row r="204" spans="1:22" s="38" customFormat="1" ht="15" x14ac:dyDescent="0.25">
      <c r="A204" s="51"/>
      <c r="B204" s="64"/>
      <c r="C204" s="65">
        <v>900</v>
      </c>
      <c r="D204" s="94" t="s">
        <v>489</v>
      </c>
      <c r="E204" s="95"/>
      <c r="F204" s="95"/>
      <c r="G204" s="95"/>
      <c r="H204" s="95"/>
      <c r="I204" s="95"/>
      <c r="J204" s="95"/>
      <c r="K204" s="95"/>
      <c r="L204" s="95"/>
      <c r="M204" s="95"/>
      <c r="N204" s="96"/>
      <c r="O204" s="62">
        <f>SUM(O205:O303)</f>
        <v>2.8</v>
      </c>
      <c r="P204" s="62">
        <f t="shared" ref="P204:V204" si="24">SUM(P205:P303)</f>
        <v>0</v>
      </c>
      <c r="Q204" s="62">
        <f t="shared" si="24"/>
        <v>0</v>
      </c>
      <c r="R204" s="62">
        <f t="shared" si="24"/>
        <v>2.8</v>
      </c>
      <c r="S204" s="62">
        <f t="shared" si="24"/>
        <v>0</v>
      </c>
      <c r="T204" s="62">
        <f t="shared" si="24"/>
        <v>0</v>
      </c>
      <c r="U204" s="62">
        <f t="shared" si="24"/>
        <v>2.8</v>
      </c>
      <c r="V204" s="62">
        <f t="shared" si="24"/>
        <v>0</v>
      </c>
    </row>
    <row r="205" spans="1:22" s="67" customFormat="1" ht="93" customHeight="1" x14ac:dyDescent="0.25">
      <c r="A205" s="39">
        <v>1</v>
      </c>
      <c r="B205" s="5" t="s">
        <v>272</v>
      </c>
      <c r="C205" s="52">
        <v>901</v>
      </c>
      <c r="D205" s="5" t="s">
        <v>273</v>
      </c>
      <c r="E205" s="66"/>
      <c r="F205" s="66"/>
      <c r="G205" s="66"/>
      <c r="H205" s="66"/>
      <c r="I205" s="66"/>
      <c r="J205" s="66"/>
      <c r="K205" s="66"/>
      <c r="L205" s="66"/>
      <c r="M205" s="66"/>
      <c r="N205" s="66"/>
      <c r="O205" s="39">
        <f t="shared" ref="O205:O268" si="25">SUM(V205+R205+P205+Q205)</f>
        <v>0</v>
      </c>
      <c r="P205" s="39"/>
      <c r="Q205" s="41"/>
      <c r="R205" s="39">
        <f t="shared" ref="R205:R268" si="26">SUM(S205:U205)</f>
        <v>0</v>
      </c>
      <c r="S205" s="66"/>
      <c r="T205" s="66"/>
      <c r="U205" s="66"/>
      <c r="V205" s="66"/>
    </row>
    <row r="206" spans="1:22" s="67" customFormat="1" ht="96.75" customHeight="1" x14ac:dyDescent="0.25">
      <c r="A206" s="39">
        <v>2</v>
      </c>
      <c r="B206" s="5" t="s">
        <v>274</v>
      </c>
      <c r="C206" s="52">
        <v>902</v>
      </c>
      <c r="D206" s="5" t="s">
        <v>275</v>
      </c>
      <c r="E206" s="66"/>
      <c r="F206" s="66"/>
      <c r="G206" s="66"/>
      <c r="H206" s="66"/>
      <c r="I206" s="66"/>
      <c r="J206" s="66"/>
      <c r="K206" s="66"/>
      <c r="L206" s="66"/>
      <c r="M206" s="66"/>
      <c r="N206" s="66"/>
      <c r="O206" s="39">
        <f t="shared" si="25"/>
        <v>0</v>
      </c>
      <c r="P206" s="39"/>
      <c r="Q206" s="41"/>
      <c r="R206" s="39">
        <f t="shared" si="26"/>
        <v>0</v>
      </c>
      <c r="S206" s="66"/>
      <c r="T206" s="66"/>
      <c r="U206" s="66"/>
      <c r="V206" s="66"/>
    </row>
    <row r="207" spans="1:22" s="67" customFormat="1" ht="90" customHeight="1" x14ac:dyDescent="0.25">
      <c r="A207" s="39">
        <v>3</v>
      </c>
      <c r="B207" s="5" t="s">
        <v>276</v>
      </c>
      <c r="C207" s="52">
        <v>903</v>
      </c>
      <c r="D207" s="5" t="s">
        <v>277</v>
      </c>
      <c r="E207" s="66"/>
      <c r="F207" s="66"/>
      <c r="G207" s="66"/>
      <c r="H207" s="66"/>
      <c r="I207" s="66"/>
      <c r="J207" s="66"/>
      <c r="K207" s="66"/>
      <c r="L207" s="66"/>
      <c r="M207" s="66"/>
      <c r="N207" s="66"/>
      <c r="O207" s="39">
        <f t="shared" si="25"/>
        <v>0</v>
      </c>
      <c r="P207" s="39"/>
      <c r="Q207" s="41"/>
      <c r="R207" s="39">
        <f t="shared" si="26"/>
        <v>0</v>
      </c>
      <c r="S207" s="66"/>
      <c r="T207" s="66"/>
      <c r="U207" s="66"/>
      <c r="V207" s="66"/>
    </row>
    <row r="208" spans="1:22" s="67" customFormat="1" ht="92.25" customHeight="1" x14ac:dyDescent="0.25">
      <c r="A208" s="39">
        <v>4</v>
      </c>
      <c r="B208" s="5" t="s">
        <v>278</v>
      </c>
      <c r="C208" s="52">
        <v>904</v>
      </c>
      <c r="D208" s="5" t="s">
        <v>279</v>
      </c>
      <c r="E208" s="66"/>
      <c r="F208" s="66"/>
      <c r="G208" s="66"/>
      <c r="H208" s="66"/>
      <c r="I208" s="66"/>
      <c r="J208" s="66"/>
      <c r="K208" s="66"/>
      <c r="L208" s="66"/>
      <c r="M208" s="66"/>
      <c r="N208" s="66"/>
      <c r="O208" s="39">
        <f t="shared" si="25"/>
        <v>0</v>
      </c>
      <c r="P208" s="39"/>
      <c r="Q208" s="41"/>
      <c r="R208" s="39">
        <f t="shared" si="26"/>
        <v>0</v>
      </c>
      <c r="S208" s="66"/>
      <c r="T208" s="66"/>
      <c r="U208" s="66"/>
      <c r="V208" s="66"/>
    </row>
    <row r="209" spans="1:22" s="67" customFormat="1" ht="140.25" x14ac:dyDescent="0.25">
      <c r="A209" s="39">
        <v>5</v>
      </c>
      <c r="B209" s="6" t="s">
        <v>280</v>
      </c>
      <c r="C209" s="52">
        <v>905</v>
      </c>
      <c r="D209" s="5" t="s">
        <v>281</v>
      </c>
      <c r="E209" s="66"/>
      <c r="F209" s="66"/>
      <c r="G209" s="66"/>
      <c r="H209" s="66"/>
      <c r="I209" s="66"/>
      <c r="J209" s="66"/>
      <c r="K209" s="66"/>
      <c r="L209" s="66"/>
      <c r="M209" s="66"/>
      <c r="N209" s="66"/>
      <c r="O209" s="39">
        <f t="shared" si="25"/>
        <v>0</v>
      </c>
      <c r="P209" s="39"/>
      <c r="Q209" s="41"/>
      <c r="R209" s="39">
        <f t="shared" si="26"/>
        <v>0</v>
      </c>
      <c r="S209" s="66"/>
      <c r="T209" s="66"/>
      <c r="U209" s="66"/>
      <c r="V209" s="66"/>
    </row>
    <row r="210" spans="1:22" s="67" customFormat="1" ht="92.25" customHeight="1" x14ac:dyDescent="0.25">
      <c r="A210" s="39">
        <v>6</v>
      </c>
      <c r="B210" s="5" t="s">
        <v>282</v>
      </c>
      <c r="C210" s="52">
        <v>906</v>
      </c>
      <c r="D210" s="5" t="s">
        <v>283</v>
      </c>
      <c r="E210" s="66"/>
      <c r="F210" s="66"/>
      <c r="G210" s="66"/>
      <c r="H210" s="66"/>
      <c r="I210" s="66"/>
      <c r="J210" s="66"/>
      <c r="K210" s="66"/>
      <c r="L210" s="66"/>
      <c r="M210" s="66"/>
      <c r="N210" s="66"/>
      <c r="O210" s="39">
        <f t="shared" si="25"/>
        <v>0</v>
      </c>
      <c r="P210" s="39"/>
      <c r="Q210" s="41"/>
      <c r="R210" s="39">
        <f t="shared" si="26"/>
        <v>0</v>
      </c>
      <c r="S210" s="66"/>
      <c r="T210" s="66"/>
      <c r="U210" s="66"/>
      <c r="V210" s="66"/>
    </row>
    <row r="211" spans="1:22" s="67" customFormat="1" ht="84" customHeight="1" x14ac:dyDescent="0.25">
      <c r="A211" s="39">
        <v>7</v>
      </c>
      <c r="B211" s="5" t="s">
        <v>284</v>
      </c>
      <c r="C211" s="52">
        <v>907</v>
      </c>
      <c r="D211" s="5" t="s">
        <v>285</v>
      </c>
      <c r="E211" s="66"/>
      <c r="F211" s="66"/>
      <c r="G211" s="66"/>
      <c r="H211" s="66"/>
      <c r="I211" s="66"/>
      <c r="J211" s="66"/>
      <c r="K211" s="66"/>
      <c r="L211" s="66"/>
      <c r="M211" s="66"/>
      <c r="N211" s="66"/>
      <c r="O211" s="39">
        <f t="shared" si="25"/>
        <v>0</v>
      </c>
      <c r="P211" s="39"/>
      <c r="Q211" s="41"/>
      <c r="R211" s="39">
        <f t="shared" si="26"/>
        <v>0</v>
      </c>
      <c r="S211" s="66"/>
      <c r="T211" s="66"/>
      <c r="U211" s="66"/>
      <c r="V211" s="66"/>
    </row>
    <row r="212" spans="1:22" s="67" customFormat="1" ht="114.75" x14ac:dyDescent="0.25">
      <c r="A212" s="39">
        <v>8</v>
      </c>
      <c r="B212" s="5" t="s">
        <v>286</v>
      </c>
      <c r="C212" s="52">
        <v>908</v>
      </c>
      <c r="D212" s="5" t="s">
        <v>287</v>
      </c>
      <c r="E212" s="66"/>
      <c r="F212" s="66"/>
      <c r="G212" s="66"/>
      <c r="H212" s="66"/>
      <c r="I212" s="66"/>
      <c r="J212" s="66"/>
      <c r="K212" s="66"/>
      <c r="L212" s="66"/>
      <c r="M212" s="66"/>
      <c r="N212" s="66"/>
      <c r="O212" s="39">
        <f t="shared" si="25"/>
        <v>0</v>
      </c>
      <c r="P212" s="39"/>
      <c r="Q212" s="41"/>
      <c r="R212" s="39">
        <f t="shared" si="26"/>
        <v>0</v>
      </c>
      <c r="S212" s="66"/>
      <c r="T212" s="66"/>
      <c r="U212" s="66"/>
      <c r="V212" s="66"/>
    </row>
    <row r="213" spans="1:22" s="67" customFormat="1" ht="153" x14ac:dyDescent="0.25">
      <c r="A213" s="39">
        <v>9</v>
      </c>
      <c r="B213" s="5" t="s">
        <v>288</v>
      </c>
      <c r="C213" s="52">
        <v>909</v>
      </c>
      <c r="D213" s="5" t="s">
        <v>289</v>
      </c>
      <c r="E213" s="66"/>
      <c r="F213" s="66"/>
      <c r="G213" s="66"/>
      <c r="H213" s="66"/>
      <c r="I213" s="66"/>
      <c r="J213" s="66"/>
      <c r="K213" s="66"/>
      <c r="L213" s="66"/>
      <c r="M213" s="66"/>
      <c r="N213" s="66"/>
      <c r="O213" s="39">
        <f t="shared" si="25"/>
        <v>0</v>
      </c>
      <c r="P213" s="39"/>
      <c r="Q213" s="41"/>
      <c r="R213" s="39">
        <f t="shared" si="26"/>
        <v>0</v>
      </c>
      <c r="S213" s="66"/>
      <c r="T213" s="66"/>
      <c r="U213" s="66"/>
      <c r="V213" s="66"/>
    </row>
    <row r="214" spans="1:22" s="67" customFormat="1" ht="140.25" x14ac:dyDescent="0.25">
      <c r="A214" s="39">
        <v>10</v>
      </c>
      <c r="B214" s="5" t="s">
        <v>290</v>
      </c>
      <c r="C214" s="52">
        <v>910</v>
      </c>
      <c r="D214" s="5" t="s">
        <v>291</v>
      </c>
      <c r="E214" s="66"/>
      <c r="F214" s="66"/>
      <c r="G214" s="66"/>
      <c r="H214" s="66"/>
      <c r="I214" s="66"/>
      <c r="J214" s="66"/>
      <c r="K214" s="66"/>
      <c r="L214" s="66"/>
      <c r="M214" s="66"/>
      <c r="N214" s="66"/>
      <c r="O214" s="39">
        <f t="shared" si="25"/>
        <v>0</v>
      </c>
      <c r="P214" s="39"/>
      <c r="Q214" s="41"/>
      <c r="R214" s="39">
        <f t="shared" si="26"/>
        <v>0</v>
      </c>
      <c r="S214" s="66"/>
      <c r="T214" s="66"/>
      <c r="U214" s="66"/>
      <c r="V214" s="66"/>
    </row>
    <row r="215" spans="1:22" s="67" customFormat="1" ht="242.25" x14ac:dyDescent="0.25">
      <c r="A215" s="39">
        <v>11</v>
      </c>
      <c r="B215" s="5" t="s">
        <v>292</v>
      </c>
      <c r="C215" s="52">
        <v>911</v>
      </c>
      <c r="D215" s="5" t="s">
        <v>293</v>
      </c>
      <c r="E215" s="66"/>
      <c r="F215" s="66"/>
      <c r="G215" s="66"/>
      <c r="H215" s="66"/>
      <c r="I215" s="66"/>
      <c r="J215" s="66"/>
      <c r="K215" s="66"/>
      <c r="L215" s="66"/>
      <c r="M215" s="66"/>
      <c r="N215" s="66"/>
      <c r="O215" s="39">
        <f t="shared" si="25"/>
        <v>0</v>
      </c>
      <c r="P215" s="39"/>
      <c r="Q215" s="41"/>
      <c r="R215" s="39">
        <f t="shared" si="26"/>
        <v>0</v>
      </c>
      <c r="S215" s="66"/>
      <c r="T215" s="66"/>
      <c r="U215" s="66"/>
      <c r="V215" s="66"/>
    </row>
    <row r="216" spans="1:22" s="67" customFormat="1" ht="306" x14ac:dyDescent="0.25">
      <c r="A216" s="39">
        <v>12</v>
      </c>
      <c r="B216" s="5" t="s">
        <v>294</v>
      </c>
      <c r="C216" s="52">
        <v>912</v>
      </c>
      <c r="D216" s="5" t="s">
        <v>295</v>
      </c>
      <c r="E216" s="66"/>
      <c r="F216" s="66"/>
      <c r="G216" s="66"/>
      <c r="H216" s="66"/>
      <c r="I216" s="66"/>
      <c r="J216" s="66"/>
      <c r="K216" s="66"/>
      <c r="L216" s="66"/>
      <c r="M216" s="66"/>
      <c r="N216" s="66"/>
      <c r="O216" s="39">
        <f t="shared" si="25"/>
        <v>0</v>
      </c>
      <c r="P216" s="39"/>
      <c r="Q216" s="41"/>
      <c r="R216" s="39">
        <f t="shared" si="26"/>
        <v>0</v>
      </c>
      <c r="S216" s="66"/>
      <c r="T216" s="66"/>
      <c r="U216" s="66"/>
      <c r="V216" s="66"/>
    </row>
    <row r="217" spans="1:22" s="67" customFormat="1" ht="102" x14ac:dyDescent="0.25">
      <c r="A217" s="39">
        <v>13</v>
      </c>
      <c r="B217" s="5" t="s">
        <v>296</v>
      </c>
      <c r="C217" s="52">
        <v>913</v>
      </c>
      <c r="D217" s="5" t="s">
        <v>297</v>
      </c>
      <c r="E217" s="66"/>
      <c r="F217" s="66"/>
      <c r="G217" s="66"/>
      <c r="H217" s="66"/>
      <c r="I217" s="66"/>
      <c r="J217" s="66"/>
      <c r="K217" s="66"/>
      <c r="L217" s="66"/>
      <c r="M217" s="66"/>
      <c r="N217" s="66"/>
      <c r="O217" s="39">
        <f t="shared" si="25"/>
        <v>0</v>
      </c>
      <c r="P217" s="39"/>
      <c r="Q217" s="41"/>
      <c r="R217" s="39">
        <f t="shared" si="26"/>
        <v>0</v>
      </c>
      <c r="S217" s="66"/>
      <c r="T217" s="66"/>
      <c r="U217" s="66"/>
      <c r="V217" s="66"/>
    </row>
    <row r="218" spans="1:22" s="67" customFormat="1" ht="102" x14ac:dyDescent="0.25">
      <c r="A218" s="39">
        <v>14</v>
      </c>
      <c r="B218" s="5" t="s">
        <v>298</v>
      </c>
      <c r="C218" s="52">
        <v>914</v>
      </c>
      <c r="D218" s="5" t="s">
        <v>299</v>
      </c>
      <c r="E218" s="66"/>
      <c r="F218" s="66"/>
      <c r="G218" s="66"/>
      <c r="H218" s="66"/>
      <c r="I218" s="66"/>
      <c r="J218" s="66"/>
      <c r="K218" s="66"/>
      <c r="L218" s="66"/>
      <c r="M218" s="66"/>
      <c r="N218" s="66"/>
      <c r="O218" s="39">
        <f t="shared" si="25"/>
        <v>0</v>
      </c>
      <c r="P218" s="39"/>
      <c r="Q218" s="41"/>
      <c r="R218" s="39">
        <f t="shared" si="26"/>
        <v>0</v>
      </c>
      <c r="S218" s="66"/>
      <c r="T218" s="66"/>
      <c r="U218" s="66"/>
      <c r="V218" s="66"/>
    </row>
    <row r="219" spans="1:22" s="67" customFormat="1" ht="117.75" customHeight="1" x14ac:dyDescent="0.25">
      <c r="A219" s="39">
        <v>15</v>
      </c>
      <c r="B219" s="5" t="s">
        <v>300</v>
      </c>
      <c r="C219" s="52">
        <v>915</v>
      </c>
      <c r="D219" s="5" t="s">
        <v>301</v>
      </c>
      <c r="E219" s="66"/>
      <c r="F219" s="66"/>
      <c r="G219" s="66"/>
      <c r="H219" s="66"/>
      <c r="I219" s="66"/>
      <c r="J219" s="66"/>
      <c r="K219" s="66"/>
      <c r="L219" s="66"/>
      <c r="M219" s="66"/>
      <c r="N219" s="66"/>
      <c r="O219" s="39">
        <f t="shared" si="25"/>
        <v>0</v>
      </c>
      <c r="P219" s="39"/>
      <c r="Q219" s="41"/>
      <c r="R219" s="39">
        <f t="shared" si="26"/>
        <v>0</v>
      </c>
      <c r="S219" s="66"/>
      <c r="T219" s="66"/>
      <c r="U219" s="66"/>
      <c r="V219" s="66"/>
    </row>
    <row r="220" spans="1:22" s="67" customFormat="1" ht="102" x14ac:dyDescent="0.25">
      <c r="A220" s="39">
        <v>16</v>
      </c>
      <c r="B220" s="5" t="s">
        <v>302</v>
      </c>
      <c r="C220" s="52">
        <v>916</v>
      </c>
      <c r="D220" s="5" t="s">
        <v>303</v>
      </c>
      <c r="E220" s="66"/>
      <c r="F220" s="66"/>
      <c r="G220" s="66"/>
      <c r="H220" s="66"/>
      <c r="I220" s="66"/>
      <c r="J220" s="66"/>
      <c r="K220" s="66"/>
      <c r="L220" s="66"/>
      <c r="M220" s="66"/>
      <c r="N220" s="66"/>
      <c r="O220" s="39">
        <f t="shared" si="25"/>
        <v>0</v>
      </c>
      <c r="P220" s="39"/>
      <c r="Q220" s="41"/>
      <c r="R220" s="39">
        <f t="shared" si="26"/>
        <v>0</v>
      </c>
      <c r="S220" s="66"/>
      <c r="T220" s="66"/>
      <c r="U220" s="66"/>
      <c r="V220" s="66"/>
    </row>
    <row r="221" spans="1:22" s="67" customFormat="1" ht="140.25" x14ac:dyDescent="0.25">
      <c r="A221" s="39">
        <v>17</v>
      </c>
      <c r="B221" s="5" t="s">
        <v>304</v>
      </c>
      <c r="C221" s="52">
        <v>917</v>
      </c>
      <c r="D221" s="5" t="s">
        <v>305</v>
      </c>
      <c r="E221" s="66"/>
      <c r="F221" s="66"/>
      <c r="G221" s="66"/>
      <c r="H221" s="66"/>
      <c r="I221" s="66"/>
      <c r="J221" s="66"/>
      <c r="K221" s="66"/>
      <c r="L221" s="66"/>
      <c r="M221" s="66"/>
      <c r="N221" s="66"/>
      <c r="O221" s="39">
        <f t="shared" si="25"/>
        <v>0</v>
      </c>
      <c r="P221" s="39"/>
      <c r="Q221" s="41"/>
      <c r="R221" s="39">
        <f t="shared" si="26"/>
        <v>0</v>
      </c>
      <c r="S221" s="66"/>
      <c r="T221" s="66"/>
      <c r="U221" s="66"/>
      <c r="V221" s="66"/>
    </row>
    <row r="222" spans="1:22" s="67" customFormat="1" ht="102" x14ac:dyDescent="0.25">
      <c r="A222" s="39">
        <v>18</v>
      </c>
      <c r="B222" s="5" t="s">
        <v>306</v>
      </c>
      <c r="C222" s="52">
        <v>918</v>
      </c>
      <c r="D222" s="5" t="s">
        <v>307</v>
      </c>
      <c r="E222" s="66"/>
      <c r="F222" s="66"/>
      <c r="G222" s="66"/>
      <c r="H222" s="66"/>
      <c r="I222" s="66"/>
      <c r="J222" s="66"/>
      <c r="K222" s="66"/>
      <c r="L222" s="66"/>
      <c r="M222" s="66"/>
      <c r="N222" s="66"/>
      <c r="O222" s="39">
        <f t="shared" si="25"/>
        <v>0</v>
      </c>
      <c r="P222" s="39"/>
      <c r="Q222" s="41"/>
      <c r="R222" s="39">
        <f t="shared" si="26"/>
        <v>0</v>
      </c>
      <c r="S222" s="66"/>
      <c r="T222" s="66"/>
      <c r="U222" s="66"/>
      <c r="V222" s="66"/>
    </row>
    <row r="223" spans="1:22" s="67" customFormat="1" ht="102" x14ac:dyDescent="0.25">
      <c r="A223" s="39">
        <v>19</v>
      </c>
      <c r="B223" s="5" t="s">
        <v>308</v>
      </c>
      <c r="C223" s="52">
        <v>919</v>
      </c>
      <c r="D223" s="5" t="s">
        <v>309</v>
      </c>
      <c r="E223" s="66"/>
      <c r="F223" s="66"/>
      <c r="G223" s="66"/>
      <c r="H223" s="66"/>
      <c r="I223" s="66"/>
      <c r="J223" s="66"/>
      <c r="K223" s="66"/>
      <c r="L223" s="66"/>
      <c r="M223" s="66"/>
      <c r="N223" s="66"/>
      <c r="O223" s="39">
        <f t="shared" si="25"/>
        <v>0</v>
      </c>
      <c r="P223" s="39"/>
      <c r="Q223" s="41"/>
      <c r="R223" s="39">
        <f t="shared" si="26"/>
        <v>0</v>
      </c>
      <c r="S223" s="66"/>
      <c r="T223" s="66"/>
      <c r="U223" s="66"/>
      <c r="V223" s="66"/>
    </row>
    <row r="224" spans="1:22" s="67" customFormat="1" ht="114.75" x14ac:dyDescent="0.25">
      <c r="A224" s="39">
        <v>20</v>
      </c>
      <c r="B224" s="5" t="s">
        <v>310</v>
      </c>
      <c r="C224" s="52">
        <v>920</v>
      </c>
      <c r="D224" s="5" t="s">
        <v>311</v>
      </c>
      <c r="E224" s="66"/>
      <c r="F224" s="66"/>
      <c r="G224" s="66"/>
      <c r="H224" s="66"/>
      <c r="I224" s="66"/>
      <c r="J224" s="66"/>
      <c r="K224" s="66"/>
      <c r="L224" s="66"/>
      <c r="M224" s="66"/>
      <c r="N224" s="66"/>
      <c r="O224" s="39">
        <f t="shared" si="25"/>
        <v>0</v>
      </c>
      <c r="P224" s="39"/>
      <c r="Q224" s="41"/>
      <c r="R224" s="39">
        <f t="shared" si="26"/>
        <v>0</v>
      </c>
      <c r="S224" s="66"/>
      <c r="T224" s="66"/>
      <c r="U224" s="66"/>
      <c r="V224" s="66"/>
    </row>
    <row r="225" spans="1:22" s="67" customFormat="1" ht="267.75" x14ac:dyDescent="0.25">
      <c r="A225" s="39">
        <v>21</v>
      </c>
      <c r="B225" s="5" t="s">
        <v>312</v>
      </c>
      <c r="C225" s="52">
        <v>921</v>
      </c>
      <c r="D225" s="5" t="s">
        <v>313</v>
      </c>
      <c r="E225" s="66"/>
      <c r="F225" s="66"/>
      <c r="G225" s="66"/>
      <c r="H225" s="66"/>
      <c r="I225" s="66"/>
      <c r="J225" s="66"/>
      <c r="K225" s="66"/>
      <c r="L225" s="66"/>
      <c r="M225" s="66"/>
      <c r="N225" s="66"/>
      <c r="O225" s="39">
        <f t="shared" si="25"/>
        <v>0</v>
      </c>
      <c r="P225" s="39"/>
      <c r="Q225" s="41"/>
      <c r="R225" s="39">
        <f t="shared" si="26"/>
        <v>0</v>
      </c>
      <c r="S225" s="66"/>
      <c r="T225" s="66"/>
      <c r="U225" s="66"/>
      <c r="V225" s="66"/>
    </row>
    <row r="226" spans="1:22" s="67" customFormat="1" ht="102" x14ac:dyDescent="0.25">
      <c r="A226" s="39">
        <v>22</v>
      </c>
      <c r="B226" s="5" t="s">
        <v>314</v>
      </c>
      <c r="C226" s="52">
        <v>922</v>
      </c>
      <c r="D226" s="5" t="s">
        <v>315</v>
      </c>
      <c r="E226" s="66"/>
      <c r="F226" s="66"/>
      <c r="G226" s="66"/>
      <c r="H226" s="66"/>
      <c r="I226" s="66"/>
      <c r="J226" s="66"/>
      <c r="K226" s="66"/>
      <c r="L226" s="66"/>
      <c r="M226" s="66"/>
      <c r="N226" s="66"/>
      <c r="O226" s="39">
        <f t="shared" si="25"/>
        <v>0</v>
      </c>
      <c r="P226" s="39"/>
      <c r="Q226" s="41"/>
      <c r="R226" s="39">
        <f t="shared" si="26"/>
        <v>0</v>
      </c>
      <c r="S226" s="66"/>
      <c r="T226" s="66"/>
      <c r="U226" s="66"/>
      <c r="V226" s="66"/>
    </row>
    <row r="227" spans="1:22" s="67" customFormat="1" ht="102" x14ac:dyDescent="0.25">
      <c r="A227" s="39">
        <v>23</v>
      </c>
      <c r="B227" s="5" t="s">
        <v>316</v>
      </c>
      <c r="C227" s="52">
        <v>923</v>
      </c>
      <c r="D227" s="5" t="s">
        <v>317</v>
      </c>
      <c r="E227" s="66"/>
      <c r="F227" s="66"/>
      <c r="G227" s="66"/>
      <c r="H227" s="66"/>
      <c r="I227" s="66"/>
      <c r="J227" s="66"/>
      <c r="K227" s="66"/>
      <c r="L227" s="66"/>
      <c r="M227" s="66"/>
      <c r="N227" s="66"/>
      <c r="O227" s="39">
        <f t="shared" si="25"/>
        <v>0</v>
      </c>
      <c r="P227" s="39"/>
      <c r="Q227" s="41"/>
      <c r="R227" s="39">
        <f t="shared" si="26"/>
        <v>0</v>
      </c>
      <c r="S227" s="66"/>
      <c r="T227" s="66"/>
      <c r="U227" s="66"/>
      <c r="V227" s="66"/>
    </row>
    <row r="228" spans="1:22" s="67" customFormat="1" ht="102" x14ac:dyDescent="0.25">
      <c r="A228" s="39">
        <v>24</v>
      </c>
      <c r="B228" s="5" t="s">
        <v>318</v>
      </c>
      <c r="C228" s="52">
        <v>924</v>
      </c>
      <c r="D228" s="5" t="s">
        <v>319</v>
      </c>
      <c r="E228" s="66"/>
      <c r="F228" s="66"/>
      <c r="G228" s="66"/>
      <c r="H228" s="66"/>
      <c r="I228" s="66"/>
      <c r="J228" s="66"/>
      <c r="K228" s="66"/>
      <c r="L228" s="66"/>
      <c r="M228" s="66"/>
      <c r="N228" s="66"/>
      <c r="O228" s="39">
        <f t="shared" si="25"/>
        <v>0</v>
      </c>
      <c r="P228" s="39"/>
      <c r="Q228" s="41"/>
      <c r="R228" s="39">
        <f t="shared" si="26"/>
        <v>0</v>
      </c>
      <c r="S228" s="66"/>
      <c r="T228" s="66"/>
      <c r="U228" s="66"/>
      <c r="V228" s="66"/>
    </row>
    <row r="229" spans="1:22" s="67" customFormat="1" ht="102" x14ac:dyDescent="0.25">
      <c r="A229" s="39">
        <v>25</v>
      </c>
      <c r="B229" s="5" t="s">
        <v>320</v>
      </c>
      <c r="C229" s="52">
        <v>925</v>
      </c>
      <c r="D229" s="5" t="s">
        <v>321</v>
      </c>
      <c r="E229" s="66"/>
      <c r="F229" s="66"/>
      <c r="G229" s="66"/>
      <c r="H229" s="66"/>
      <c r="I229" s="66"/>
      <c r="J229" s="66"/>
      <c r="K229" s="66"/>
      <c r="L229" s="66"/>
      <c r="M229" s="66"/>
      <c r="N229" s="66"/>
      <c r="O229" s="39">
        <f t="shared" si="25"/>
        <v>0</v>
      </c>
      <c r="P229" s="39"/>
      <c r="Q229" s="41"/>
      <c r="R229" s="39">
        <f t="shared" si="26"/>
        <v>0</v>
      </c>
      <c r="S229" s="66"/>
      <c r="T229" s="66"/>
      <c r="U229" s="66"/>
      <c r="V229" s="66"/>
    </row>
    <row r="230" spans="1:22" s="67" customFormat="1" ht="255" x14ac:dyDescent="0.25">
      <c r="A230" s="39">
        <v>26</v>
      </c>
      <c r="B230" s="5" t="s">
        <v>322</v>
      </c>
      <c r="C230" s="52">
        <v>926</v>
      </c>
      <c r="D230" s="5" t="s">
        <v>323</v>
      </c>
      <c r="E230" s="66"/>
      <c r="F230" s="66"/>
      <c r="G230" s="66"/>
      <c r="H230" s="66"/>
      <c r="I230" s="66"/>
      <c r="J230" s="66"/>
      <c r="K230" s="66"/>
      <c r="L230" s="66"/>
      <c r="M230" s="66"/>
      <c r="N230" s="66"/>
      <c r="O230" s="39">
        <f t="shared" si="25"/>
        <v>0</v>
      </c>
      <c r="P230" s="39"/>
      <c r="Q230" s="41"/>
      <c r="R230" s="39">
        <f t="shared" si="26"/>
        <v>0</v>
      </c>
      <c r="S230" s="66"/>
      <c r="T230" s="66"/>
      <c r="U230" s="66"/>
      <c r="V230" s="66"/>
    </row>
    <row r="231" spans="1:22" s="67" customFormat="1" ht="102" x14ac:dyDescent="0.25">
      <c r="A231" s="39">
        <v>27</v>
      </c>
      <c r="B231" s="5" t="s">
        <v>324</v>
      </c>
      <c r="C231" s="52">
        <v>927</v>
      </c>
      <c r="D231" s="5" t="s">
        <v>325</v>
      </c>
      <c r="E231" s="66"/>
      <c r="F231" s="66"/>
      <c r="G231" s="66"/>
      <c r="H231" s="66"/>
      <c r="I231" s="66"/>
      <c r="J231" s="66"/>
      <c r="K231" s="66"/>
      <c r="L231" s="66"/>
      <c r="M231" s="66"/>
      <c r="N231" s="66"/>
      <c r="O231" s="39">
        <f t="shared" si="25"/>
        <v>0</v>
      </c>
      <c r="P231" s="39"/>
      <c r="Q231" s="41"/>
      <c r="R231" s="39">
        <f t="shared" si="26"/>
        <v>0</v>
      </c>
      <c r="S231" s="66"/>
      <c r="T231" s="66"/>
      <c r="U231" s="66"/>
      <c r="V231" s="66"/>
    </row>
    <row r="232" spans="1:22" s="67" customFormat="1" ht="102" x14ac:dyDescent="0.25">
      <c r="A232" s="39">
        <v>28</v>
      </c>
      <c r="B232" s="5" t="s">
        <v>326</v>
      </c>
      <c r="C232" s="52">
        <v>928</v>
      </c>
      <c r="D232" s="5" t="s">
        <v>327</v>
      </c>
      <c r="E232" s="66"/>
      <c r="F232" s="66"/>
      <c r="G232" s="66"/>
      <c r="H232" s="66"/>
      <c r="I232" s="66"/>
      <c r="J232" s="66"/>
      <c r="K232" s="66"/>
      <c r="L232" s="66"/>
      <c r="M232" s="66"/>
      <c r="N232" s="66"/>
      <c r="O232" s="39">
        <f t="shared" si="25"/>
        <v>0</v>
      </c>
      <c r="P232" s="39"/>
      <c r="Q232" s="41"/>
      <c r="R232" s="39">
        <f t="shared" si="26"/>
        <v>0</v>
      </c>
      <c r="S232" s="66"/>
      <c r="T232" s="66"/>
      <c r="U232" s="66"/>
      <c r="V232" s="66"/>
    </row>
    <row r="233" spans="1:22" s="67" customFormat="1" ht="114.75" x14ac:dyDescent="0.25">
      <c r="A233" s="39">
        <v>29</v>
      </c>
      <c r="B233" s="5" t="s">
        <v>328</v>
      </c>
      <c r="C233" s="52">
        <v>929</v>
      </c>
      <c r="D233" s="5" t="s">
        <v>329</v>
      </c>
      <c r="E233" s="66"/>
      <c r="F233" s="66"/>
      <c r="G233" s="66"/>
      <c r="H233" s="66"/>
      <c r="I233" s="66"/>
      <c r="J233" s="66"/>
      <c r="K233" s="66"/>
      <c r="L233" s="66"/>
      <c r="M233" s="66"/>
      <c r="N233" s="66"/>
      <c r="O233" s="39">
        <f t="shared" si="25"/>
        <v>0</v>
      </c>
      <c r="P233" s="39"/>
      <c r="Q233" s="41"/>
      <c r="R233" s="39">
        <f t="shared" si="26"/>
        <v>0</v>
      </c>
      <c r="S233" s="66"/>
      <c r="T233" s="66"/>
      <c r="U233" s="66"/>
      <c r="V233" s="66"/>
    </row>
    <row r="234" spans="1:22" s="67" customFormat="1" ht="102" x14ac:dyDescent="0.25">
      <c r="A234" s="39">
        <v>30</v>
      </c>
      <c r="B234" s="5" t="s">
        <v>330</v>
      </c>
      <c r="C234" s="52">
        <v>930</v>
      </c>
      <c r="D234" s="5" t="s">
        <v>331</v>
      </c>
      <c r="E234" s="66"/>
      <c r="F234" s="66"/>
      <c r="G234" s="66"/>
      <c r="H234" s="66"/>
      <c r="I234" s="66"/>
      <c r="J234" s="66"/>
      <c r="K234" s="66"/>
      <c r="L234" s="66"/>
      <c r="M234" s="66"/>
      <c r="N234" s="66"/>
      <c r="O234" s="39">
        <f t="shared" si="25"/>
        <v>0</v>
      </c>
      <c r="P234" s="39"/>
      <c r="Q234" s="41"/>
      <c r="R234" s="39">
        <f t="shared" si="26"/>
        <v>0</v>
      </c>
      <c r="S234" s="66"/>
      <c r="T234" s="66"/>
      <c r="U234" s="66"/>
      <c r="V234" s="66"/>
    </row>
    <row r="235" spans="1:22" s="67" customFormat="1" ht="102" x14ac:dyDescent="0.25">
      <c r="A235" s="39">
        <v>31</v>
      </c>
      <c r="B235" s="5" t="s">
        <v>332</v>
      </c>
      <c r="C235" s="52">
        <v>931</v>
      </c>
      <c r="D235" s="5" t="s">
        <v>333</v>
      </c>
      <c r="E235" s="66"/>
      <c r="F235" s="66"/>
      <c r="G235" s="66"/>
      <c r="H235" s="66"/>
      <c r="I235" s="66"/>
      <c r="J235" s="66"/>
      <c r="K235" s="66"/>
      <c r="L235" s="66"/>
      <c r="M235" s="66"/>
      <c r="N235" s="66"/>
      <c r="O235" s="39">
        <f t="shared" si="25"/>
        <v>0</v>
      </c>
      <c r="P235" s="39"/>
      <c r="Q235" s="41"/>
      <c r="R235" s="39">
        <f t="shared" si="26"/>
        <v>0</v>
      </c>
      <c r="S235" s="66"/>
      <c r="T235" s="66"/>
      <c r="U235" s="66"/>
      <c r="V235" s="66"/>
    </row>
    <row r="236" spans="1:22" s="67" customFormat="1" ht="347.25" customHeight="1" x14ac:dyDescent="0.25">
      <c r="A236" s="39">
        <v>32</v>
      </c>
      <c r="B236" s="5" t="s">
        <v>334</v>
      </c>
      <c r="C236" s="52">
        <v>932</v>
      </c>
      <c r="D236" s="5" t="s">
        <v>335</v>
      </c>
      <c r="E236" s="66"/>
      <c r="F236" s="66"/>
      <c r="G236" s="66"/>
      <c r="H236" s="66"/>
      <c r="I236" s="66"/>
      <c r="J236" s="66"/>
      <c r="K236" s="66"/>
      <c r="L236" s="66"/>
      <c r="M236" s="66"/>
      <c r="N236" s="66"/>
      <c r="O236" s="39">
        <f t="shared" si="25"/>
        <v>0</v>
      </c>
      <c r="P236" s="39"/>
      <c r="Q236" s="41"/>
      <c r="R236" s="39">
        <f t="shared" si="26"/>
        <v>0</v>
      </c>
      <c r="S236" s="66"/>
      <c r="T236" s="66"/>
      <c r="U236" s="66"/>
      <c r="V236" s="66"/>
    </row>
    <row r="237" spans="1:22" s="67" customFormat="1" ht="178.5" x14ac:dyDescent="0.25">
      <c r="A237" s="39">
        <v>33</v>
      </c>
      <c r="B237" s="5" t="s">
        <v>336</v>
      </c>
      <c r="C237" s="52">
        <v>933</v>
      </c>
      <c r="D237" s="5" t="s">
        <v>337</v>
      </c>
      <c r="E237" s="66"/>
      <c r="F237" s="66"/>
      <c r="G237" s="66"/>
      <c r="H237" s="66"/>
      <c r="I237" s="66"/>
      <c r="J237" s="66"/>
      <c r="K237" s="66"/>
      <c r="L237" s="66"/>
      <c r="M237" s="66"/>
      <c r="N237" s="66"/>
      <c r="O237" s="39">
        <f t="shared" si="25"/>
        <v>0</v>
      </c>
      <c r="P237" s="39"/>
      <c r="Q237" s="41"/>
      <c r="R237" s="39">
        <f t="shared" si="26"/>
        <v>0</v>
      </c>
      <c r="S237" s="66"/>
      <c r="T237" s="66"/>
      <c r="U237" s="66"/>
      <c r="V237" s="66"/>
    </row>
    <row r="238" spans="1:22" s="67" customFormat="1" ht="102" x14ac:dyDescent="0.25">
      <c r="A238" s="39">
        <v>34</v>
      </c>
      <c r="B238" s="5" t="s">
        <v>338</v>
      </c>
      <c r="C238" s="52">
        <v>934</v>
      </c>
      <c r="D238" s="5" t="s">
        <v>339</v>
      </c>
      <c r="E238" s="66"/>
      <c r="F238" s="66"/>
      <c r="G238" s="66"/>
      <c r="H238" s="66"/>
      <c r="I238" s="66"/>
      <c r="J238" s="66"/>
      <c r="K238" s="66"/>
      <c r="L238" s="66"/>
      <c r="M238" s="66"/>
      <c r="N238" s="66"/>
      <c r="O238" s="39">
        <f t="shared" si="25"/>
        <v>0</v>
      </c>
      <c r="P238" s="39"/>
      <c r="Q238" s="41"/>
      <c r="R238" s="39">
        <f t="shared" si="26"/>
        <v>0</v>
      </c>
      <c r="S238" s="66"/>
      <c r="T238" s="66"/>
      <c r="U238" s="66"/>
      <c r="V238" s="66"/>
    </row>
    <row r="239" spans="1:22" s="67" customFormat="1" ht="191.25" x14ac:dyDescent="0.25">
      <c r="A239" s="39">
        <v>35</v>
      </c>
      <c r="B239" s="5" t="s">
        <v>340</v>
      </c>
      <c r="C239" s="52">
        <v>935</v>
      </c>
      <c r="D239" s="5" t="s">
        <v>341</v>
      </c>
      <c r="E239" s="66"/>
      <c r="F239" s="66"/>
      <c r="G239" s="66"/>
      <c r="H239" s="66"/>
      <c r="I239" s="66"/>
      <c r="J239" s="66"/>
      <c r="K239" s="66"/>
      <c r="L239" s="66"/>
      <c r="M239" s="66"/>
      <c r="N239" s="66"/>
      <c r="O239" s="39">
        <f t="shared" si="25"/>
        <v>0</v>
      </c>
      <c r="P239" s="39"/>
      <c r="Q239" s="41"/>
      <c r="R239" s="39">
        <f t="shared" si="26"/>
        <v>0</v>
      </c>
      <c r="S239" s="66"/>
      <c r="T239" s="66"/>
      <c r="U239" s="66"/>
      <c r="V239" s="66"/>
    </row>
    <row r="240" spans="1:22" s="67" customFormat="1" ht="102" x14ac:dyDescent="0.25">
      <c r="A240" s="39">
        <v>36</v>
      </c>
      <c r="B240" s="5" t="s">
        <v>342</v>
      </c>
      <c r="C240" s="52">
        <v>936</v>
      </c>
      <c r="D240" s="5" t="s">
        <v>343</v>
      </c>
      <c r="E240" s="66"/>
      <c r="F240" s="66"/>
      <c r="G240" s="66"/>
      <c r="H240" s="66"/>
      <c r="I240" s="66"/>
      <c r="J240" s="66"/>
      <c r="K240" s="66"/>
      <c r="L240" s="66"/>
      <c r="M240" s="66"/>
      <c r="N240" s="66"/>
      <c r="O240" s="39">
        <f t="shared" si="25"/>
        <v>0</v>
      </c>
      <c r="P240" s="39"/>
      <c r="Q240" s="41"/>
      <c r="R240" s="39">
        <f t="shared" si="26"/>
        <v>0</v>
      </c>
      <c r="S240" s="66"/>
      <c r="T240" s="66"/>
      <c r="U240" s="66"/>
      <c r="V240" s="66"/>
    </row>
    <row r="241" spans="1:22" s="67" customFormat="1" ht="357" x14ac:dyDescent="0.25">
      <c r="A241" s="39">
        <v>37</v>
      </c>
      <c r="B241" s="5" t="s">
        <v>344</v>
      </c>
      <c r="C241" s="52">
        <v>937</v>
      </c>
      <c r="D241" s="5" t="s">
        <v>345</v>
      </c>
      <c r="E241" s="66"/>
      <c r="F241" s="66"/>
      <c r="G241" s="66"/>
      <c r="H241" s="66"/>
      <c r="I241" s="66"/>
      <c r="J241" s="66"/>
      <c r="K241" s="66"/>
      <c r="L241" s="66"/>
      <c r="M241" s="66"/>
      <c r="N241" s="66"/>
      <c r="O241" s="39">
        <f t="shared" si="25"/>
        <v>0</v>
      </c>
      <c r="P241" s="39"/>
      <c r="Q241" s="41"/>
      <c r="R241" s="39">
        <f t="shared" si="26"/>
        <v>0</v>
      </c>
      <c r="S241" s="66"/>
      <c r="T241" s="66"/>
      <c r="U241" s="66"/>
      <c r="V241" s="66"/>
    </row>
    <row r="242" spans="1:22" s="67" customFormat="1" ht="159.75" customHeight="1" x14ac:dyDescent="0.25">
      <c r="A242" s="39">
        <v>38</v>
      </c>
      <c r="B242" s="5" t="s">
        <v>346</v>
      </c>
      <c r="C242" s="52">
        <v>938</v>
      </c>
      <c r="D242" s="5" t="s">
        <v>347</v>
      </c>
      <c r="E242" s="66"/>
      <c r="F242" s="68" t="s">
        <v>508</v>
      </c>
      <c r="G242" s="66"/>
      <c r="H242" s="66"/>
      <c r="I242" s="42" t="s">
        <v>511</v>
      </c>
      <c r="J242" s="42" t="s">
        <v>509</v>
      </c>
      <c r="K242" s="69" t="s">
        <v>499</v>
      </c>
      <c r="L242" s="66"/>
      <c r="M242" s="70" t="s">
        <v>517</v>
      </c>
      <c r="N242" s="70" t="s">
        <v>529</v>
      </c>
      <c r="O242" s="39">
        <f t="shared" si="25"/>
        <v>2.8</v>
      </c>
      <c r="P242" s="39"/>
      <c r="Q242" s="41"/>
      <c r="R242" s="39">
        <f t="shared" si="26"/>
        <v>2.8</v>
      </c>
      <c r="S242" s="66"/>
      <c r="T242" s="66"/>
      <c r="U242" s="66">
        <v>2.8</v>
      </c>
      <c r="V242" s="66"/>
    </row>
    <row r="243" spans="1:22" s="67" customFormat="1" ht="102" x14ac:dyDescent="0.25">
      <c r="A243" s="39">
        <v>39</v>
      </c>
      <c r="B243" s="5" t="s">
        <v>348</v>
      </c>
      <c r="C243" s="52">
        <v>939</v>
      </c>
      <c r="D243" s="5" t="s">
        <v>349</v>
      </c>
      <c r="E243" s="66"/>
      <c r="F243" s="66"/>
      <c r="G243" s="66"/>
      <c r="H243" s="66"/>
      <c r="I243" s="66"/>
      <c r="J243" s="66"/>
      <c r="K243" s="66"/>
      <c r="L243" s="66"/>
      <c r="M243" s="66"/>
      <c r="N243" s="66"/>
      <c r="O243" s="39">
        <f t="shared" si="25"/>
        <v>0</v>
      </c>
      <c r="P243" s="39"/>
      <c r="Q243" s="41"/>
      <c r="R243" s="39">
        <f t="shared" si="26"/>
        <v>0</v>
      </c>
      <c r="S243" s="66"/>
      <c r="T243" s="66"/>
      <c r="U243" s="66"/>
      <c r="V243" s="66"/>
    </row>
    <row r="244" spans="1:22" s="67" customFormat="1" ht="204" x14ac:dyDescent="0.25">
      <c r="A244" s="39">
        <v>40</v>
      </c>
      <c r="B244" s="5" t="s">
        <v>350</v>
      </c>
      <c r="C244" s="52">
        <v>940</v>
      </c>
      <c r="D244" s="5" t="s">
        <v>351</v>
      </c>
      <c r="E244" s="66"/>
      <c r="F244" s="66"/>
      <c r="G244" s="66"/>
      <c r="H244" s="66"/>
      <c r="I244" s="66"/>
      <c r="J244" s="66"/>
      <c r="K244" s="66"/>
      <c r="L244" s="66"/>
      <c r="M244" s="66"/>
      <c r="N244" s="66"/>
      <c r="O244" s="39">
        <f t="shared" si="25"/>
        <v>0</v>
      </c>
      <c r="P244" s="39"/>
      <c r="Q244" s="41"/>
      <c r="R244" s="39">
        <f t="shared" si="26"/>
        <v>0</v>
      </c>
      <c r="S244" s="66"/>
      <c r="T244" s="66"/>
      <c r="U244" s="66"/>
      <c r="V244" s="66"/>
    </row>
    <row r="245" spans="1:22" s="67" customFormat="1" ht="102" x14ac:dyDescent="0.25">
      <c r="A245" s="39">
        <v>41</v>
      </c>
      <c r="B245" s="5" t="s">
        <v>352</v>
      </c>
      <c r="C245" s="52">
        <v>941</v>
      </c>
      <c r="D245" s="5" t="s">
        <v>353</v>
      </c>
      <c r="E245" s="66"/>
      <c r="F245" s="66"/>
      <c r="G245" s="66"/>
      <c r="H245" s="66"/>
      <c r="I245" s="66"/>
      <c r="J245" s="66"/>
      <c r="K245" s="66"/>
      <c r="L245" s="66"/>
      <c r="M245" s="66"/>
      <c r="N245" s="66"/>
      <c r="O245" s="39">
        <f t="shared" si="25"/>
        <v>0</v>
      </c>
      <c r="P245" s="39"/>
      <c r="Q245" s="41"/>
      <c r="R245" s="39">
        <f t="shared" si="26"/>
        <v>0</v>
      </c>
      <c r="S245" s="66"/>
      <c r="T245" s="66"/>
      <c r="U245" s="66"/>
      <c r="V245" s="66"/>
    </row>
    <row r="246" spans="1:22" s="67" customFormat="1" ht="267.75" x14ac:dyDescent="0.25">
      <c r="A246" s="39">
        <v>42</v>
      </c>
      <c r="B246" s="5" t="s">
        <v>354</v>
      </c>
      <c r="C246" s="52">
        <v>942</v>
      </c>
      <c r="D246" s="5" t="s">
        <v>355</v>
      </c>
      <c r="E246" s="66"/>
      <c r="F246" s="66"/>
      <c r="G246" s="66"/>
      <c r="H246" s="66"/>
      <c r="I246" s="66"/>
      <c r="J246" s="66"/>
      <c r="K246" s="66"/>
      <c r="L246" s="66"/>
      <c r="M246" s="66"/>
      <c r="N246" s="66"/>
      <c r="O246" s="39">
        <f t="shared" si="25"/>
        <v>0</v>
      </c>
      <c r="P246" s="39"/>
      <c r="Q246" s="41"/>
      <c r="R246" s="39">
        <f t="shared" si="26"/>
        <v>0</v>
      </c>
      <c r="S246" s="66"/>
      <c r="T246" s="66"/>
      <c r="U246" s="66"/>
      <c r="V246" s="66"/>
    </row>
    <row r="247" spans="1:22" s="67" customFormat="1" ht="102" x14ac:dyDescent="0.25">
      <c r="A247" s="39">
        <v>43</v>
      </c>
      <c r="B247" s="5" t="s">
        <v>356</v>
      </c>
      <c r="C247" s="52">
        <v>943</v>
      </c>
      <c r="D247" s="5" t="s">
        <v>357</v>
      </c>
      <c r="E247" s="66"/>
      <c r="F247" s="66"/>
      <c r="G247" s="66"/>
      <c r="H247" s="66"/>
      <c r="I247" s="66"/>
      <c r="J247" s="66"/>
      <c r="K247" s="66"/>
      <c r="L247" s="66"/>
      <c r="M247" s="66"/>
      <c r="N247" s="66"/>
      <c r="O247" s="39">
        <f t="shared" si="25"/>
        <v>0</v>
      </c>
      <c r="P247" s="39"/>
      <c r="Q247" s="41"/>
      <c r="R247" s="39">
        <f t="shared" si="26"/>
        <v>0</v>
      </c>
      <c r="S247" s="66"/>
      <c r="T247" s="66"/>
      <c r="U247" s="66"/>
      <c r="V247" s="66"/>
    </row>
    <row r="248" spans="1:22" s="67" customFormat="1" ht="102" x14ac:dyDescent="0.25">
      <c r="A248" s="39">
        <v>44</v>
      </c>
      <c r="B248" s="5" t="s">
        <v>358</v>
      </c>
      <c r="C248" s="52">
        <v>944</v>
      </c>
      <c r="D248" s="5" t="s">
        <v>359</v>
      </c>
      <c r="E248" s="66"/>
      <c r="F248" s="66"/>
      <c r="G248" s="66"/>
      <c r="H248" s="66"/>
      <c r="I248" s="66"/>
      <c r="J248" s="66"/>
      <c r="K248" s="66"/>
      <c r="L248" s="66"/>
      <c r="M248" s="66"/>
      <c r="N248" s="66"/>
      <c r="O248" s="39">
        <f t="shared" si="25"/>
        <v>0</v>
      </c>
      <c r="P248" s="39"/>
      <c r="Q248" s="41"/>
      <c r="R248" s="39">
        <f t="shared" si="26"/>
        <v>0</v>
      </c>
      <c r="S248" s="66"/>
      <c r="T248" s="66"/>
      <c r="U248" s="66"/>
      <c r="V248" s="66"/>
    </row>
    <row r="249" spans="1:22" s="67" customFormat="1" ht="293.25" x14ac:dyDescent="0.25">
      <c r="A249" s="39">
        <v>45</v>
      </c>
      <c r="B249" s="5" t="s">
        <v>360</v>
      </c>
      <c r="C249" s="52">
        <v>945</v>
      </c>
      <c r="D249" s="5" t="s">
        <v>361</v>
      </c>
      <c r="E249" s="66"/>
      <c r="F249" s="66"/>
      <c r="G249" s="66"/>
      <c r="H249" s="66"/>
      <c r="I249" s="66"/>
      <c r="J249" s="66"/>
      <c r="K249" s="66"/>
      <c r="L249" s="66"/>
      <c r="M249" s="66"/>
      <c r="N249" s="66"/>
      <c r="O249" s="39">
        <f t="shared" si="25"/>
        <v>0</v>
      </c>
      <c r="P249" s="39"/>
      <c r="Q249" s="41"/>
      <c r="R249" s="39">
        <f t="shared" si="26"/>
        <v>0</v>
      </c>
      <c r="S249" s="66"/>
      <c r="T249" s="66"/>
      <c r="U249" s="66"/>
      <c r="V249" s="66"/>
    </row>
    <row r="250" spans="1:22" s="67" customFormat="1" ht="102" x14ac:dyDescent="0.25">
      <c r="A250" s="39">
        <v>46</v>
      </c>
      <c r="B250" s="5" t="s">
        <v>362</v>
      </c>
      <c r="C250" s="52">
        <v>946</v>
      </c>
      <c r="D250" s="5" t="s">
        <v>363</v>
      </c>
      <c r="E250" s="66"/>
      <c r="F250" s="66"/>
      <c r="G250" s="66"/>
      <c r="H250" s="66"/>
      <c r="I250" s="66"/>
      <c r="J250" s="66"/>
      <c r="K250" s="66"/>
      <c r="L250" s="66"/>
      <c r="M250" s="66"/>
      <c r="N250" s="66"/>
      <c r="O250" s="39">
        <f t="shared" si="25"/>
        <v>0</v>
      </c>
      <c r="P250" s="39"/>
      <c r="Q250" s="41"/>
      <c r="R250" s="39">
        <f t="shared" si="26"/>
        <v>0</v>
      </c>
      <c r="S250" s="66"/>
      <c r="T250" s="66"/>
      <c r="U250" s="66"/>
      <c r="V250" s="66"/>
    </row>
    <row r="251" spans="1:22" s="67" customFormat="1" ht="191.25" x14ac:dyDescent="0.25">
      <c r="A251" s="39">
        <v>47</v>
      </c>
      <c r="B251" s="5" t="s">
        <v>364</v>
      </c>
      <c r="C251" s="52">
        <v>947</v>
      </c>
      <c r="D251" s="5" t="s">
        <v>365</v>
      </c>
      <c r="E251" s="66"/>
      <c r="F251" s="66"/>
      <c r="G251" s="66"/>
      <c r="H251" s="66"/>
      <c r="I251" s="66"/>
      <c r="J251" s="66"/>
      <c r="K251" s="66"/>
      <c r="L251" s="66"/>
      <c r="M251" s="66"/>
      <c r="N251" s="66"/>
      <c r="O251" s="39">
        <f t="shared" si="25"/>
        <v>0</v>
      </c>
      <c r="P251" s="39"/>
      <c r="Q251" s="41"/>
      <c r="R251" s="39">
        <f t="shared" si="26"/>
        <v>0</v>
      </c>
      <c r="S251" s="66"/>
      <c r="T251" s="66"/>
      <c r="U251" s="66"/>
      <c r="V251" s="66"/>
    </row>
    <row r="252" spans="1:22" s="67" customFormat="1" ht="102" x14ac:dyDescent="0.25">
      <c r="A252" s="39">
        <v>48</v>
      </c>
      <c r="B252" s="5" t="s">
        <v>366</v>
      </c>
      <c r="C252" s="52">
        <v>948</v>
      </c>
      <c r="D252" s="5" t="s">
        <v>367</v>
      </c>
      <c r="E252" s="66"/>
      <c r="F252" s="66"/>
      <c r="G252" s="66"/>
      <c r="H252" s="66"/>
      <c r="I252" s="66"/>
      <c r="J252" s="66"/>
      <c r="K252" s="66"/>
      <c r="L252" s="66"/>
      <c r="M252" s="66"/>
      <c r="N252" s="66"/>
      <c r="O252" s="39">
        <f t="shared" si="25"/>
        <v>0</v>
      </c>
      <c r="P252" s="39"/>
      <c r="Q252" s="41"/>
      <c r="R252" s="39">
        <f t="shared" si="26"/>
        <v>0</v>
      </c>
      <c r="S252" s="66"/>
      <c r="T252" s="66"/>
      <c r="U252" s="66"/>
      <c r="V252" s="66"/>
    </row>
    <row r="253" spans="1:22" s="67" customFormat="1" ht="102" x14ac:dyDescent="0.25">
      <c r="A253" s="39">
        <v>49</v>
      </c>
      <c r="B253" s="5" t="s">
        <v>368</v>
      </c>
      <c r="C253" s="52">
        <v>949</v>
      </c>
      <c r="D253" s="5" t="s">
        <v>369</v>
      </c>
      <c r="E253" s="66"/>
      <c r="F253" s="66"/>
      <c r="G253" s="66"/>
      <c r="H253" s="66"/>
      <c r="I253" s="66"/>
      <c r="J253" s="66"/>
      <c r="K253" s="66"/>
      <c r="L253" s="66"/>
      <c r="M253" s="66"/>
      <c r="N253" s="66"/>
      <c r="O253" s="39">
        <f t="shared" si="25"/>
        <v>0</v>
      </c>
      <c r="P253" s="39"/>
      <c r="Q253" s="41"/>
      <c r="R253" s="39">
        <f t="shared" si="26"/>
        <v>0</v>
      </c>
      <c r="S253" s="66"/>
      <c r="T253" s="66"/>
      <c r="U253" s="66"/>
      <c r="V253" s="66"/>
    </row>
    <row r="254" spans="1:22" s="67" customFormat="1" ht="102" x14ac:dyDescent="0.25">
      <c r="A254" s="39">
        <v>50</v>
      </c>
      <c r="B254" s="5" t="s">
        <v>370</v>
      </c>
      <c r="C254" s="52">
        <v>950</v>
      </c>
      <c r="D254" s="5" t="s">
        <v>371</v>
      </c>
      <c r="E254" s="66"/>
      <c r="F254" s="66"/>
      <c r="G254" s="66"/>
      <c r="H254" s="66"/>
      <c r="I254" s="66"/>
      <c r="J254" s="66"/>
      <c r="K254" s="66"/>
      <c r="L254" s="66"/>
      <c r="M254" s="66"/>
      <c r="N254" s="66"/>
      <c r="O254" s="39">
        <f t="shared" si="25"/>
        <v>0</v>
      </c>
      <c r="P254" s="39"/>
      <c r="Q254" s="41"/>
      <c r="R254" s="39">
        <f t="shared" si="26"/>
        <v>0</v>
      </c>
      <c r="S254" s="66"/>
      <c r="T254" s="66"/>
      <c r="U254" s="66"/>
      <c r="V254" s="66"/>
    </row>
    <row r="255" spans="1:22" s="67" customFormat="1" ht="102" x14ac:dyDescent="0.25">
      <c r="A255" s="39">
        <v>51</v>
      </c>
      <c r="B255" s="5" t="s">
        <v>372</v>
      </c>
      <c r="C255" s="52">
        <v>951</v>
      </c>
      <c r="D255" s="5" t="s">
        <v>373</v>
      </c>
      <c r="E255" s="66"/>
      <c r="F255" s="66"/>
      <c r="G255" s="66"/>
      <c r="H255" s="66"/>
      <c r="I255" s="66"/>
      <c r="J255" s="66"/>
      <c r="K255" s="66"/>
      <c r="L255" s="66"/>
      <c r="M255" s="66"/>
      <c r="N255" s="66"/>
      <c r="O255" s="39">
        <f t="shared" si="25"/>
        <v>0</v>
      </c>
      <c r="P255" s="39"/>
      <c r="Q255" s="41"/>
      <c r="R255" s="39">
        <f t="shared" si="26"/>
        <v>0</v>
      </c>
      <c r="S255" s="66"/>
      <c r="T255" s="66"/>
      <c r="U255" s="66"/>
      <c r="V255" s="66"/>
    </row>
    <row r="256" spans="1:22" s="67" customFormat="1" ht="102" x14ac:dyDescent="0.25">
      <c r="A256" s="39">
        <v>52</v>
      </c>
      <c r="B256" s="5" t="s">
        <v>374</v>
      </c>
      <c r="C256" s="52">
        <v>952</v>
      </c>
      <c r="D256" s="5" t="s">
        <v>375</v>
      </c>
      <c r="E256" s="66"/>
      <c r="F256" s="66"/>
      <c r="G256" s="66"/>
      <c r="H256" s="66"/>
      <c r="I256" s="66"/>
      <c r="J256" s="66"/>
      <c r="K256" s="66"/>
      <c r="L256" s="66"/>
      <c r="M256" s="66"/>
      <c r="N256" s="66"/>
      <c r="O256" s="39">
        <f t="shared" si="25"/>
        <v>0</v>
      </c>
      <c r="P256" s="39"/>
      <c r="Q256" s="41"/>
      <c r="R256" s="39">
        <f t="shared" si="26"/>
        <v>0</v>
      </c>
      <c r="S256" s="66"/>
      <c r="T256" s="66"/>
      <c r="U256" s="66"/>
      <c r="V256" s="66"/>
    </row>
    <row r="257" spans="1:22" s="67" customFormat="1" ht="102" x14ac:dyDescent="0.25">
      <c r="A257" s="39">
        <v>53</v>
      </c>
      <c r="B257" s="5" t="s">
        <v>376</v>
      </c>
      <c r="C257" s="52">
        <v>953</v>
      </c>
      <c r="D257" s="5" t="s">
        <v>377</v>
      </c>
      <c r="E257" s="66"/>
      <c r="F257" s="66"/>
      <c r="G257" s="66"/>
      <c r="H257" s="66"/>
      <c r="I257" s="66"/>
      <c r="J257" s="66"/>
      <c r="K257" s="66"/>
      <c r="L257" s="66"/>
      <c r="M257" s="66"/>
      <c r="N257" s="66"/>
      <c r="O257" s="39">
        <f t="shared" si="25"/>
        <v>0</v>
      </c>
      <c r="P257" s="39"/>
      <c r="Q257" s="41"/>
      <c r="R257" s="39">
        <f t="shared" si="26"/>
        <v>0</v>
      </c>
      <c r="S257" s="66"/>
      <c r="T257" s="66"/>
      <c r="U257" s="66"/>
      <c r="V257" s="66"/>
    </row>
    <row r="258" spans="1:22" s="67" customFormat="1" ht="102" x14ac:dyDescent="0.25">
      <c r="A258" s="39">
        <v>54</v>
      </c>
      <c r="B258" s="5" t="s">
        <v>378</v>
      </c>
      <c r="C258" s="52">
        <v>954</v>
      </c>
      <c r="D258" s="5" t="s">
        <v>379</v>
      </c>
      <c r="E258" s="66"/>
      <c r="F258" s="66"/>
      <c r="G258" s="66"/>
      <c r="H258" s="66"/>
      <c r="I258" s="66"/>
      <c r="J258" s="66"/>
      <c r="K258" s="66"/>
      <c r="L258" s="66"/>
      <c r="M258" s="66"/>
      <c r="N258" s="66"/>
      <c r="O258" s="39">
        <f t="shared" si="25"/>
        <v>0</v>
      </c>
      <c r="P258" s="39"/>
      <c r="Q258" s="41"/>
      <c r="R258" s="39">
        <f t="shared" si="26"/>
        <v>0</v>
      </c>
      <c r="S258" s="66"/>
      <c r="T258" s="66"/>
      <c r="U258" s="66"/>
      <c r="V258" s="66"/>
    </row>
    <row r="259" spans="1:22" s="67" customFormat="1" ht="102" x14ac:dyDescent="0.25">
      <c r="A259" s="39">
        <v>55</v>
      </c>
      <c r="B259" s="5" t="s">
        <v>380</v>
      </c>
      <c r="C259" s="52">
        <v>955</v>
      </c>
      <c r="D259" s="5" t="s">
        <v>381</v>
      </c>
      <c r="E259" s="66"/>
      <c r="F259" s="66"/>
      <c r="G259" s="66"/>
      <c r="H259" s="66"/>
      <c r="I259" s="66"/>
      <c r="J259" s="66"/>
      <c r="K259" s="66"/>
      <c r="L259" s="66"/>
      <c r="M259" s="66"/>
      <c r="N259" s="66"/>
      <c r="O259" s="39">
        <f t="shared" si="25"/>
        <v>0</v>
      </c>
      <c r="P259" s="39"/>
      <c r="Q259" s="41"/>
      <c r="R259" s="39">
        <f t="shared" si="26"/>
        <v>0</v>
      </c>
      <c r="S259" s="66"/>
      <c r="T259" s="66"/>
      <c r="U259" s="66"/>
      <c r="V259" s="66"/>
    </row>
    <row r="260" spans="1:22" s="67" customFormat="1" ht="242.25" x14ac:dyDescent="0.25">
      <c r="A260" s="39">
        <v>56</v>
      </c>
      <c r="B260" s="5" t="s">
        <v>382</v>
      </c>
      <c r="C260" s="52">
        <v>956</v>
      </c>
      <c r="D260" s="5" t="s">
        <v>383</v>
      </c>
      <c r="E260" s="66"/>
      <c r="F260" s="66"/>
      <c r="G260" s="66"/>
      <c r="H260" s="66"/>
      <c r="I260" s="66"/>
      <c r="J260" s="66"/>
      <c r="K260" s="66"/>
      <c r="L260" s="66"/>
      <c r="M260" s="66"/>
      <c r="N260" s="66"/>
      <c r="O260" s="39">
        <f t="shared" si="25"/>
        <v>0</v>
      </c>
      <c r="P260" s="39"/>
      <c r="Q260" s="41"/>
      <c r="R260" s="39">
        <f t="shared" si="26"/>
        <v>0</v>
      </c>
      <c r="S260" s="66"/>
      <c r="T260" s="66"/>
      <c r="U260" s="66"/>
      <c r="V260" s="66"/>
    </row>
    <row r="261" spans="1:22" s="67" customFormat="1" ht="127.5" x14ac:dyDescent="0.25">
      <c r="A261" s="39">
        <v>57</v>
      </c>
      <c r="B261" s="5" t="s">
        <v>384</v>
      </c>
      <c r="C261" s="52">
        <v>957</v>
      </c>
      <c r="D261" s="5" t="s">
        <v>385</v>
      </c>
      <c r="E261" s="66"/>
      <c r="F261" s="66"/>
      <c r="G261" s="66"/>
      <c r="H261" s="66"/>
      <c r="I261" s="66"/>
      <c r="J261" s="66"/>
      <c r="K261" s="66"/>
      <c r="L261" s="66"/>
      <c r="M261" s="66"/>
      <c r="N261" s="66"/>
      <c r="O261" s="39">
        <f t="shared" si="25"/>
        <v>0</v>
      </c>
      <c r="P261" s="39"/>
      <c r="Q261" s="41"/>
      <c r="R261" s="39">
        <f t="shared" si="26"/>
        <v>0</v>
      </c>
      <c r="S261" s="66"/>
      <c r="T261" s="66"/>
      <c r="U261" s="66"/>
      <c r="V261" s="66"/>
    </row>
    <row r="262" spans="1:22" s="67" customFormat="1" ht="127.5" x14ac:dyDescent="0.25">
      <c r="A262" s="39">
        <v>58</v>
      </c>
      <c r="B262" s="5" t="s">
        <v>386</v>
      </c>
      <c r="C262" s="52">
        <v>958</v>
      </c>
      <c r="D262" s="5" t="s">
        <v>387</v>
      </c>
      <c r="E262" s="66"/>
      <c r="F262" s="66"/>
      <c r="G262" s="66"/>
      <c r="H262" s="66"/>
      <c r="I262" s="66"/>
      <c r="J262" s="66"/>
      <c r="K262" s="66"/>
      <c r="L262" s="66"/>
      <c r="M262" s="66"/>
      <c r="N262" s="66"/>
      <c r="O262" s="39">
        <f t="shared" si="25"/>
        <v>0</v>
      </c>
      <c r="P262" s="39"/>
      <c r="Q262" s="41"/>
      <c r="R262" s="39">
        <f t="shared" si="26"/>
        <v>0</v>
      </c>
      <c r="S262" s="66"/>
      <c r="T262" s="66"/>
      <c r="U262" s="66"/>
      <c r="V262" s="66"/>
    </row>
    <row r="263" spans="1:22" s="67" customFormat="1" ht="102" x14ac:dyDescent="0.25">
      <c r="A263" s="39">
        <v>59</v>
      </c>
      <c r="B263" s="5" t="s">
        <v>388</v>
      </c>
      <c r="C263" s="52">
        <v>959</v>
      </c>
      <c r="D263" s="5" t="s">
        <v>389</v>
      </c>
      <c r="E263" s="66"/>
      <c r="F263" s="66"/>
      <c r="G263" s="66"/>
      <c r="H263" s="66"/>
      <c r="I263" s="66"/>
      <c r="J263" s="66"/>
      <c r="K263" s="66"/>
      <c r="L263" s="66"/>
      <c r="M263" s="66"/>
      <c r="N263" s="66"/>
      <c r="O263" s="39">
        <f t="shared" si="25"/>
        <v>0</v>
      </c>
      <c r="P263" s="39"/>
      <c r="Q263" s="41"/>
      <c r="R263" s="39">
        <f t="shared" si="26"/>
        <v>0</v>
      </c>
      <c r="S263" s="66"/>
      <c r="T263" s="66"/>
      <c r="U263" s="66"/>
      <c r="V263" s="66"/>
    </row>
    <row r="264" spans="1:22" s="67" customFormat="1" ht="102" x14ac:dyDescent="0.25">
      <c r="A264" s="39">
        <v>60</v>
      </c>
      <c r="B264" s="5" t="s">
        <v>390</v>
      </c>
      <c r="C264" s="52">
        <v>960</v>
      </c>
      <c r="D264" s="5" t="s">
        <v>391</v>
      </c>
      <c r="E264" s="66"/>
      <c r="F264" s="66"/>
      <c r="G264" s="66"/>
      <c r="H264" s="66"/>
      <c r="I264" s="66"/>
      <c r="J264" s="66"/>
      <c r="K264" s="66"/>
      <c r="L264" s="66"/>
      <c r="M264" s="66"/>
      <c r="N264" s="66"/>
      <c r="O264" s="39">
        <f t="shared" si="25"/>
        <v>0</v>
      </c>
      <c r="P264" s="39"/>
      <c r="Q264" s="41"/>
      <c r="R264" s="39">
        <f t="shared" si="26"/>
        <v>0</v>
      </c>
      <c r="S264" s="66"/>
      <c r="T264" s="66"/>
      <c r="U264" s="66"/>
      <c r="V264" s="66"/>
    </row>
    <row r="265" spans="1:22" s="67" customFormat="1" ht="102" x14ac:dyDescent="0.25">
      <c r="A265" s="39">
        <v>61</v>
      </c>
      <c r="B265" s="5" t="s">
        <v>392</v>
      </c>
      <c r="C265" s="52">
        <v>961</v>
      </c>
      <c r="D265" s="5" t="s">
        <v>393</v>
      </c>
      <c r="E265" s="66"/>
      <c r="F265" s="66"/>
      <c r="G265" s="66"/>
      <c r="H265" s="66"/>
      <c r="I265" s="66"/>
      <c r="J265" s="66"/>
      <c r="K265" s="66"/>
      <c r="L265" s="66"/>
      <c r="M265" s="66"/>
      <c r="N265" s="66"/>
      <c r="O265" s="39">
        <f t="shared" si="25"/>
        <v>0</v>
      </c>
      <c r="P265" s="39"/>
      <c r="Q265" s="41"/>
      <c r="R265" s="39">
        <f t="shared" si="26"/>
        <v>0</v>
      </c>
      <c r="S265" s="66"/>
      <c r="T265" s="66"/>
      <c r="U265" s="66"/>
      <c r="V265" s="66"/>
    </row>
    <row r="266" spans="1:22" s="67" customFormat="1" ht="102" x14ac:dyDescent="0.25">
      <c r="A266" s="39">
        <v>62</v>
      </c>
      <c r="B266" s="5" t="s">
        <v>394</v>
      </c>
      <c r="C266" s="52">
        <v>962</v>
      </c>
      <c r="D266" s="5" t="s">
        <v>395</v>
      </c>
      <c r="E266" s="66"/>
      <c r="F266" s="66"/>
      <c r="G266" s="66"/>
      <c r="H266" s="66"/>
      <c r="I266" s="66"/>
      <c r="J266" s="66"/>
      <c r="K266" s="66"/>
      <c r="L266" s="66"/>
      <c r="M266" s="66"/>
      <c r="N266" s="66"/>
      <c r="O266" s="39">
        <f t="shared" si="25"/>
        <v>0</v>
      </c>
      <c r="P266" s="39"/>
      <c r="Q266" s="41"/>
      <c r="R266" s="39">
        <f t="shared" si="26"/>
        <v>0</v>
      </c>
      <c r="S266" s="66"/>
      <c r="T266" s="66"/>
      <c r="U266" s="66"/>
      <c r="V266" s="66"/>
    </row>
    <row r="267" spans="1:22" s="67" customFormat="1" ht="102" x14ac:dyDescent="0.25">
      <c r="A267" s="39">
        <v>63</v>
      </c>
      <c r="B267" s="5" t="s">
        <v>396</v>
      </c>
      <c r="C267" s="52">
        <v>963</v>
      </c>
      <c r="D267" s="5" t="s">
        <v>397</v>
      </c>
      <c r="E267" s="66"/>
      <c r="F267" s="66"/>
      <c r="G267" s="66"/>
      <c r="H267" s="66"/>
      <c r="I267" s="66"/>
      <c r="J267" s="66"/>
      <c r="K267" s="66"/>
      <c r="L267" s="66"/>
      <c r="M267" s="66"/>
      <c r="N267" s="66"/>
      <c r="O267" s="39">
        <f t="shared" si="25"/>
        <v>0</v>
      </c>
      <c r="P267" s="39"/>
      <c r="Q267" s="41"/>
      <c r="R267" s="39">
        <f t="shared" si="26"/>
        <v>0</v>
      </c>
      <c r="S267" s="66"/>
      <c r="T267" s="66"/>
      <c r="U267" s="66"/>
      <c r="V267" s="66"/>
    </row>
    <row r="268" spans="1:22" s="67" customFormat="1" ht="102" x14ac:dyDescent="0.25">
      <c r="A268" s="39">
        <v>64</v>
      </c>
      <c r="B268" s="5" t="s">
        <v>398</v>
      </c>
      <c r="C268" s="52">
        <v>964</v>
      </c>
      <c r="D268" s="5" t="s">
        <v>399</v>
      </c>
      <c r="E268" s="66"/>
      <c r="F268" s="66"/>
      <c r="G268" s="66"/>
      <c r="H268" s="66"/>
      <c r="I268" s="66"/>
      <c r="J268" s="66"/>
      <c r="K268" s="66"/>
      <c r="L268" s="66"/>
      <c r="M268" s="66"/>
      <c r="N268" s="66"/>
      <c r="O268" s="39">
        <f t="shared" si="25"/>
        <v>0</v>
      </c>
      <c r="P268" s="39"/>
      <c r="Q268" s="41"/>
      <c r="R268" s="39">
        <f t="shared" si="26"/>
        <v>0</v>
      </c>
      <c r="S268" s="66"/>
      <c r="T268" s="66"/>
      <c r="U268" s="66"/>
      <c r="V268" s="66"/>
    </row>
    <row r="269" spans="1:22" s="67" customFormat="1" ht="102" x14ac:dyDescent="0.25">
      <c r="A269" s="39">
        <v>65</v>
      </c>
      <c r="B269" s="5" t="s">
        <v>400</v>
      </c>
      <c r="C269" s="52">
        <v>965</v>
      </c>
      <c r="D269" s="5" t="s">
        <v>401</v>
      </c>
      <c r="E269" s="66"/>
      <c r="F269" s="66"/>
      <c r="G269" s="66"/>
      <c r="H269" s="66"/>
      <c r="I269" s="66"/>
      <c r="J269" s="66"/>
      <c r="K269" s="66"/>
      <c r="L269" s="66"/>
      <c r="M269" s="66"/>
      <c r="N269" s="66"/>
      <c r="O269" s="39">
        <f t="shared" ref="O269:O303" si="27">SUM(V269+R269+P269+Q269)</f>
        <v>0</v>
      </c>
      <c r="P269" s="39"/>
      <c r="Q269" s="41"/>
      <c r="R269" s="39">
        <f t="shared" ref="R269:R303" si="28">SUM(S269:U269)</f>
        <v>0</v>
      </c>
      <c r="S269" s="66"/>
      <c r="T269" s="66"/>
      <c r="U269" s="66"/>
      <c r="V269" s="66"/>
    </row>
    <row r="270" spans="1:22" s="67" customFormat="1" ht="102" x14ac:dyDescent="0.25">
      <c r="A270" s="39">
        <v>66</v>
      </c>
      <c r="B270" s="5" t="s">
        <v>402</v>
      </c>
      <c r="C270" s="52">
        <v>966</v>
      </c>
      <c r="D270" s="5" t="s">
        <v>403</v>
      </c>
      <c r="E270" s="66"/>
      <c r="F270" s="66"/>
      <c r="G270" s="66"/>
      <c r="H270" s="66"/>
      <c r="I270" s="66"/>
      <c r="J270" s="66"/>
      <c r="K270" s="66"/>
      <c r="L270" s="66"/>
      <c r="M270" s="66"/>
      <c r="N270" s="66"/>
      <c r="O270" s="39">
        <f t="shared" si="27"/>
        <v>0</v>
      </c>
      <c r="P270" s="39"/>
      <c r="Q270" s="41"/>
      <c r="R270" s="39">
        <f t="shared" si="28"/>
        <v>0</v>
      </c>
      <c r="S270" s="66"/>
      <c r="T270" s="66"/>
      <c r="U270" s="66"/>
      <c r="V270" s="66"/>
    </row>
    <row r="271" spans="1:22" s="67" customFormat="1" ht="102" x14ac:dyDescent="0.25">
      <c r="A271" s="39">
        <v>67</v>
      </c>
      <c r="B271" s="5" t="s">
        <v>404</v>
      </c>
      <c r="C271" s="52">
        <v>967</v>
      </c>
      <c r="D271" s="5" t="s">
        <v>405</v>
      </c>
      <c r="E271" s="66"/>
      <c r="F271" s="66"/>
      <c r="G271" s="66"/>
      <c r="H271" s="66"/>
      <c r="I271" s="66"/>
      <c r="J271" s="66"/>
      <c r="K271" s="66"/>
      <c r="L271" s="66"/>
      <c r="M271" s="66"/>
      <c r="N271" s="66"/>
      <c r="O271" s="39">
        <f t="shared" si="27"/>
        <v>0</v>
      </c>
      <c r="P271" s="39"/>
      <c r="Q271" s="41"/>
      <c r="R271" s="39">
        <f t="shared" si="28"/>
        <v>0</v>
      </c>
      <c r="S271" s="66"/>
      <c r="T271" s="66"/>
      <c r="U271" s="66"/>
      <c r="V271" s="66"/>
    </row>
    <row r="272" spans="1:22" s="67" customFormat="1" ht="102" x14ac:dyDescent="0.25">
      <c r="A272" s="39">
        <v>68</v>
      </c>
      <c r="B272" s="5" t="s">
        <v>406</v>
      </c>
      <c r="C272" s="52">
        <v>968</v>
      </c>
      <c r="D272" s="5" t="s">
        <v>407</v>
      </c>
      <c r="E272" s="66"/>
      <c r="F272" s="66"/>
      <c r="G272" s="66"/>
      <c r="H272" s="66"/>
      <c r="I272" s="66"/>
      <c r="J272" s="66"/>
      <c r="K272" s="66"/>
      <c r="L272" s="66"/>
      <c r="M272" s="66"/>
      <c r="N272" s="66"/>
      <c r="O272" s="39">
        <f t="shared" si="27"/>
        <v>0</v>
      </c>
      <c r="P272" s="39"/>
      <c r="Q272" s="41"/>
      <c r="R272" s="39">
        <f t="shared" si="28"/>
        <v>0</v>
      </c>
      <c r="S272" s="66"/>
      <c r="T272" s="66"/>
      <c r="U272" s="66"/>
      <c r="V272" s="66"/>
    </row>
    <row r="273" spans="1:22" s="67" customFormat="1" ht="204" x14ac:dyDescent="0.25">
      <c r="A273" s="39">
        <v>69</v>
      </c>
      <c r="B273" s="5" t="s">
        <v>408</v>
      </c>
      <c r="C273" s="52">
        <v>969</v>
      </c>
      <c r="D273" s="5" t="s">
        <v>409</v>
      </c>
      <c r="E273" s="66"/>
      <c r="F273" s="66"/>
      <c r="G273" s="66"/>
      <c r="H273" s="66"/>
      <c r="I273" s="66"/>
      <c r="J273" s="66"/>
      <c r="K273" s="66"/>
      <c r="L273" s="66"/>
      <c r="M273" s="66"/>
      <c r="N273" s="66"/>
      <c r="O273" s="39">
        <f t="shared" si="27"/>
        <v>0</v>
      </c>
      <c r="P273" s="39"/>
      <c r="Q273" s="41"/>
      <c r="R273" s="39">
        <f t="shared" si="28"/>
        <v>0</v>
      </c>
      <c r="S273" s="66"/>
      <c r="T273" s="66"/>
      <c r="U273" s="66"/>
      <c r="V273" s="66"/>
    </row>
    <row r="274" spans="1:22" s="67" customFormat="1" ht="102" x14ac:dyDescent="0.25">
      <c r="A274" s="39">
        <v>70</v>
      </c>
      <c r="B274" s="5" t="s">
        <v>410</v>
      </c>
      <c r="C274" s="52">
        <v>970</v>
      </c>
      <c r="D274" s="5" t="s">
        <v>411</v>
      </c>
      <c r="E274" s="66"/>
      <c r="F274" s="66"/>
      <c r="G274" s="66"/>
      <c r="H274" s="66"/>
      <c r="I274" s="66"/>
      <c r="J274" s="66"/>
      <c r="K274" s="66"/>
      <c r="L274" s="66"/>
      <c r="M274" s="66"/>
      <c r="N274" s="66"/>
      <c r="O274" s="39">
        <f t="shared" si="27"/>
        <v>0</v>
      </c>
      <c r="P274" s="39"/>
      <c r="Q274" s="41"/>
      <c r="R274" s="39">
        <f t="shared" si="28"/>
        <v>0</v>
      </c>
      <c r="S274" s="66"/>
      <c r="T274" s="66"/>
      <c r="U274" s="66"/>
      <c r="V274" s="66"/>
    </row>
    <row r="275" spans="1:22" s="67" customFormat="1" ht="127.5" x14ac:dyDescent="0.25">
      <c r="A275" s="39">
        <v>71</v>
      </c>
      <c r="B275" s="6" t="s">
        <v>412</v>
      </c>
      <c r="C275" s="52">
        <v>971</v>
      </c>
      <c r="D275" s="5" t="s">
        <v>413</v>
      </c>
      <c r="E275" s="66"/>
      <c r="F275" s="66"/>
      <c r="G275" s="66"/>
      <c r="H275" s="66"/>
      <c r="I275" s="66"/>
      <c r="J275" s="66"/>
      <c r="K275" s="66"/>
      <c r="L275" s="66"/>
      <c r="M275" s="66"/>
      <c r="N275" s="66"/>
      <c r="O275" s="39">
        <f t="shared" si="27"/>
        <v>0</v>
      </c>
      <c r="P275" s="39"/>
      <c r="Q275" s="41"/>
      <c r="R275" s="39">
        <f t="shared" si="28"/>
        <v>0</v>
      </c>
      <c r="S275" s="66"/>
      <c r="T275" s="66"/>
      <c r="U275" s="66"/>
      <c r="V275" s="66"/>
    </row>
    <row r="276" spans="1:22" s="67" customFormat="1" ht="114.75" x14ac:dyDescent="0.25">
      <c r="A276" s="39">
        <v>72</v>
      </c>
      <c r="B276" s="5" t="s">
        <v>414</v>
      </c>
      <c r="C276" s="52">
        <v>972</v>
      </c>
      <c r="D276" s="5" t="s">
        <v>415</v>
      </c>
      <c r="E276" s="66"/>
      <c r="F276" s="66"/>
      <c r="G276" s="66"/>
      <c r="H276" s="66"/>
      <c r="I276" s="66"/>
      <c r="J276" s="66"/>
      <c r="K276" s="66"/>
      <c r="L276" s="66"/>
      <c r="M276" s="66"/>
      <c r="N276" s="66"/>
      <c r="O276" s="39">
        <f t="shared" si="27"/>
        <v>0</v>
      </c>
      <c r="P276" s="39"/>
      <c r="Q276" s="41"/>
      <c r="R276" s="39">
        <f t="shared" si="28"/>
        <v>0</v>
      </c>
      <c r="S276" s="66"/>
      <c r="T276" s="66"/>
      <c r="U276" s="66"/>
      <c r="V276" s="66"/>
    </row>
    <row r="277" spans="1:22" s="67" customFormat="1" ht="127.5" x14ac:dyDescent="0.25">
      <c r="A277" s="39">
        <v>73</v>
      </c>
      <c r="B277" s="5" t="s">
        <v>416</v>
      </c>
      <c r="C277" s="52">
        <v>973</v>
      </c>
      <c r="D277" s="5" t="s">
        <v>417</v>
      </c>
      <c r="E277" s="66"/>
      <c r="F277" s="66"/>
      <c r="G277" s="66"/>
      <c r="H277" s="66"/>
      <c r="I277" s="66"/>
      <c r="J277" s="66"/>
      <c r="K277" s="66"/>
      <c r="L277" s="66"/>
      <c r="M277" s="66"/>
      <c r="N277" s="66"/>
      <c r="O277" s="39">
        <f t="shared" si="27"/>
        <v>0</v>
      </c>
      <c r="P277" s="39"/>
      <c r="Q277" s="41"/>
      <c r="R277" s="39">
        <f t="shared" si="28"/>
        <v>0</v>
      </c>
      <c r="S277" s="66"/>
      <c r="T277" s="66"/>
      <c r="U277" s="66"/>
      <c r="V277" s="66"/>
    </row>
    <row r="278" spans="1:22" s="67" customFormat="1" ht="127.5" x14ac:dyDescent="0.25">
      <c r="A278" s="39">
        <v>74</v>
      </c>
      <c r="B278" s="5" t="s">
        <v>418</v>
      </c>
      <c r="C278" s="52">
        <v>974</v>
      </c>
      <c r="D278" s="5" t="s">
        <v>419</v>
      </c>
      <c r="E278" s="66"/>
      <c r="F278" s="66"/>
      <c r="G278" s="66"/>
      <c r="H278" s="66"/>
      <c r="I278" s="66"/>
      <c r="J278" s="66"/>
      <c r="K278" s="66"/>
      <c r="L278" s="66"/>
      <c r="M278" s="66"/>
      <c r="N278" s="66"/>
      <c r="O278" s="39">
        <f t="shared" si="27"/>
        <v>0</v>
      </c>
      <c r="P278" s="39"/>
      <c r="Q278" s="41"/>
      <c r="R278" s="39">
        <f t="shared" si="28"/>
        <v>0</v>
      </c>
      <c r="S278" s="66"/>
      <c r="T278" s="66"/>
      <c r="U278" s="66"/>
      <c r="V278" s="66"/>
    </row>
    <row r="279" spans="1:22" s="67" customFormat="1" ht="165.75" x14ac:dyDescent="0.25">
      <c r="A279" s="39">
        <v>75</v>
      </c>
      <c r="B279" s="5" t="s">
        <v>420</v>
      </c>
      <c r="C279" s="52">
        <v>975</v>
      </c>
      <c r="D279" s="5" t="s">
        <v>421</v>
      </c>
      <c r="E279" s="66"/>
      <c r="F279" s="66"/>
      <c r="G279" s="66"/>
      <c r="H279" s="66"/>
      <c r="I279" s="66"/>
      <c r="J279" s="66"/>
      <c r="K279" s="66"/>
      <c r="L279" s="66"/>
      <c r="M279" s="66"/>
      <c r="N279" s="66"/>
      <c r="O279" s="39">
        <f t="shared" si="27"/>
        <v>0</v>
      </c>
      <c r="P279" s="39"/>
      <c r="Q279" s="41"/>
      <c r="R279" s="39">
        <f t="shared" si="28"/>
        <v>0</v>
      </c>
      <c r="S279" s="66"/>
      <c r="T279" s="66"/>
      <c r="U279" s="66"/>
      <c r="V279" s="66"/>
    </row>
    <row r="280" spans="1:22" s="67" customFormat="1" ht="102" x14ac:dyDescent="0.25">
      <c r="A280" s="39">
        <v>76</v>
      </c>
      <c r="B280" s="5" t="s">
        <v>422</v>
      </c>
      <c r="C280" s="52">
        <v>976</v>
      </c>
      <c r="D280" s="5" t="s">
        <v>423</v>
      </c>
      <c r="E280" s="66"/>
      <c r="F280" s="66"/>
      <c r="G280" s="66"/>
      <c r="H280" s="66"/>
      <c r="I280" s="66"/>
      <c r="J280" s="66"/>
      <c r="K280" s="66"/>
      <c r="L280" s="66"/>
      <c r="M280" s="66"/>
      <c r="N280" s="66"/>
      <c r="O280" s="39">
        <f t="shared" si="27"/>
        <v>0</v>
      </c>
      <c r="P280" s="39"/>
      <c r="Q280" s="41"/>
      <c r="R280" s="39">
        <f t="shared" si="28"/>
        <v>0</v>
      </c>
      <c r="S280" s="66"/>
      <c r="T280" s="66"/>
      <c r="U280" s="66"/>
      <c r="V280" s="66"/>
    </row>
    <row r="281" spans="1:22" s="67" customFormat="1" ht="140.25" customHeight="1" x14ac:dyDescent="0.25">
      <c r="A281" s="39">
        <v>77</v>
      </c>
      <c r="B281" s="5" t="s">
        <v>424</v>
      </c>
      <c r="C281" s="52">
        <v>977</v>
      </c>
      <c r="D281" s="5" t="s">
        <v>425</v>
      </c>
      <c r="E281" s="66"/>
      <c r="F281" s="66"/>
      <c r="G281" s="66"/>
      <c r="H281" s="66"/>
      <c r="I281" s="66"/>
      <c r="J281" s="66"/>
      <c r="K281" s="66"/>
      <c r="L281" s="66"/>
      <c r="M281" s="66"/>
      <c r="N281" s="66"/>
      <c r="O281" s="39">
        <f t="shared" si="27"/>
        <v>0</v>
      </c>
      <c r="P281" s="39"/>
      <c r="Q281" s="41"/>
      <c r="R281" s="39">
        <f t="shared" si="28"/>
        <v>0</v>
      </c>
      <c r="S281" s="66"/>
      <c r="T281" s="66"/>
      <c r="U281" s="66"/>
      <c r="V281" s="66"/>
    </row>
    <row r="282" spans="1:22" s="67" customFormat="1" ht="102" x14ac:dyDescent="0.25">
      <c r="A282" s="39">
        <v>78</v>
      </c>
      <c r="B282" s="5" t="s">
        <v>426</v>
      </c>
      <c r="C282" s="52">
        <v>978</v>
      </c>
      <c r="D282" s="5" t="s">
        <v>427</v>
      </c>
      <c r="E282" s="66"/>
      <c r="F282" s="66"/>
      <c r="G282" s="66"/>
      <c r="H282" s="66"/>
      <c r="I282" s="66"/>
      <c r="J282" s="66"/>
      <c r="K282" s="66"/>
      <c r="L282" s="66"/>
      <c r="M282" s="66"/>
      <c r="N282" s="66"/>
      <c r="O282" s="39">
        <f t="shared" si="27"/>
        <v>0</v>
      </c>
      <c r="P282" s="39"/>
      <c r="Q282" s="41"/>
      <c r="R282" s="39">
        <f t="shared" si="28"/>
        <v>0</v>
      </c>
      <c r="S282" s="66"/>
      <c r="T282" s="66"/>
      <c r="U282" s="66"/>
      <c r="V282" s="66"/>
    </row>
    <row r="283" spans="1:22" s="67" customFormat="1" ht="102" x14ac:dyDescent="0.25">
      <c r="A283" s="39">
        <v>79</v>
      </c>
      <c r="B283" s="5" t="s">
        <v>428</v>
      </c>
      <c r="C283" s="52">
        <v>979</v>
      </c>
      <c r="D283" s="5" t="s">
        <v>429</v>
      </c>
      <c r="E283" s="66"/>
      <c r="F283" s="66"/>
      <c r="G283" s="66"/>
      <c r="H283" s="66"/>
      <c r="I283" s="66"/>
      <c r="J283" s="66"/>
      <c r="K283" s="66"/>
      <c r="L283" s="66"/>
      <c r="M283" s="66"/>
      <c r="N283" s="66"/>
      <c r="O283" s="39">
        <f t="shared" si="27"/>
        <v>0</v>
      </c>
      <c r="P283" s="39"/>
      <c r="Q283" s="41"/>
      <c r="R283" s="39">
        <f t="shared" si="28"/>
        <v>0</v>
      </c>
      <c r="S283" s="66"/>
      <c r="T283" s="66"/>
      <c r="U283" s="66"/>
      <c r="V283" s="66"/>
    </row>
    <row r="284" spans="1:22" s="67" customFormat="1" ht="102" x14ac:dyDescent="0.25">
      <c r="A284" s="39">
        <v>80</v>
      </c>
      <c r="B284" s="5" t="s">
        <v>430</v>
      </c>
      <c r="C284" s="52">
        <v>980</v>
      </c>
      <c r="D284" s="5" t="s">
        <v>431</v>
      </c>
      <c r="E284" s="66"/>
      <c r="F284" s="66"/>
      <c r="G284" s="66"/>
      <c r="H284" s="66"/>
      <c r="I284" s="66"/>
      <c r="J284" s="66"/>
      <c r="K284" s="66"/>
      <c r="L284" s="66"/>
      <c r="M284" s="66"/>
      <c r="N284" s="66"/>
      <c r="O284" s="39">
        <f t="shared" si="27"/>
        <v>0</v>
      </c>
      <c r="P284" s="39"/>
      <c r="Q284" s="41"/>
      <c r="R284" s="39">
        <f t="shared" si="28"/>
        <v>0</v>
      </c>
      <c r="S284" s="66"/>
      <c r="T284" s="66"/>
      <c r="U284" s="66"/>
      <c r="V284" s="66"/>
    </row>
    <row r="285" spans="1:22" s="67" customFormat="1" ht="216.75" x14ac:dyDescent="0.25">
      <c r="A285" s="39">
        <v>81</v>
      </c>
      <c r="B285" s="5" t="s">
        <v>432</v>
      </c>
      <c r="C285" s="52">
        <v>981</v>
      </c>
      <c r="D285" s="5" t="s">
        <v>433</v>
      </c>
      <c r="E285" s="66"/>
      <c r="F285" s="66"/>
      <c r="G285" s="66"/>
      <c r="H285" s="66"/>
      <c r="I285" s="66"/>
      <c r="J285" s="66"/>
      <c r="K285" s="66"/>
      <c r="L285" s="66"/>
      <c r="M285" s="66"/>
      <c r="N285" s="66"/>
      <c r="O285" s="39">
        <f t="shared" si="27"/>
        <v>0</v>
      </c>
      <c r="P285" s="39"/>
      <c r="Q285" s="41"/>
      <c r="R285" s="39">
        <f t="shared" si="28"/>
        <v>0</v>
      </c>
      <c r="S285" s="66"/>
      <c r="T285" s="66"/>
      <c r="U285" s="66"/>
      <c r="V285" s="66"/>
    </row>
    <row r="286" spans="1:22" s="67" customFormat="1" ht="102" x14ac:dyDescent="0.25">
      <c r="A286" s="39">
        <v>82</v>
      </c>
      <c r="B286" s="5" t="s">
        <v>434</v>
      </c>
      <c r="C286" s="52">
        <v>982</v>
      </c>
      <c r="D286" s="5" t="s">
        <v>435</v>
      </c>
      <c r="E286" s="66"/>
      <c r="F286" s="66"/>
      <c r="G286" s="66"/>
      <c r="H286" s="66"/>
      <c r="I286" s="66"/>
      <c r="J286" s="66"/>
      <c r="K286" s="66"/>
      <c r="L286" s="66"/>
      <c r="M286" s="66"/>
      <c r="N286" s="66"/>
      <c r="O286" s="39">
        <f t="shared" si="27"/>
        <v>0</v>
      </c>
      <c r="P286" s="39"/>
      <c r="Q286" s="41"/>
      <c r="R286" s="39">
        <f t="shared" si="28"/>
        <v>0</v>
      </c>
      <c r="S286" s="66"/>
      <c r="T286" s="66"/>
      <c r="U286" s="66"/>
      <c r="V286" s="66"/>
    </row>
    <row r="287" spans="1:22" s="67" customFormat="1" ht="102" x14ac:dyDescent="0.25">
      <c r="A287" s="39">
        <v>83</v>
      </c>
      <c r="B287" s="5" t="s">
        <v>436</v>
      </c>
      <c r="C287" s="52">
        <v>983</v>
      </c>
      <c r="D287" s="5" t="s">
        <v>437</v>
      </c>
      <c r="E287" s="66"/>
      <c r="F287" s="66"/>
      <c r="G287" s="66"/>
      <c r="H287" s="66"/>
      <c r="I287" s="66"/>
      <c r="J287" s="66"/>
      <c r="K287" s="66"/>
      <c r="L287" s="66"/>
      <c r="M287" s="66"/>
      <c r="N287" s="66"/>
      <c r="O287" s="39">
        <f t="shared" si="27"/>
        <v>0</v>
      </c>
      <c r="P287" s="39"/>
      <c r="Q287" s="41"/>
      <c r="R287" s="39">
        <f t="shared" si="28"/>
        <v>0</v>
      </c>
      <c r="S287" s="66"/>
      <c r="T287" s="66"/>
      <c r="U287" s="66"/>
      <c r="V287" s="66"/>
    </row>
    <row r="288" spans="1:22" s="67" customFormat="1" ht="102" x14ac:dyDescent="0.25">
      <c r="A288" s="39">
        <v>84</v>
      </c>
      <c r="B288" s="5" t="s">
        <v>438</v>
      </c>
      <c r="C288" s="52">
        <v>984</v>
      </c>
      <c r="D288" s="5" t="s">
        <v>439</v>
      </c>
      <c r="E288" s="66"/>
      <c r="F288" s="66"/>
      <c r="G288" s="66"/>
      <c r="H288" s="66"/>
      <c r="I288" s="66"/>
      <c r="J288" s="66"/>
      <c r="K288" s="66"/>
      <c r="L288" s="66"/>
      <c r="M288" s="66"/>
      <c r="N288" s="66"/>
      <c r="O288" s="39">
        <f t="shared" si="27"/>
        <v>0</v>
      </c>
      <c r="P288" s="39"/>
      <c r="Q288" s="41"/>
      <c r="R288" s="39">
        <f t="shared" si="28"/>
        <v>0</v>
      </c>
      <c r="S288" s="66"/>
      <c r="T288" s="66"/>
      <c r="U288" s="66"/>
      <c r="V288" s="66"/>
    </row>
    <row r="289" spans="1:22" s="67" customFormat="1" ht="102" x14ac:dyDescent="0.25">
      <c r="A289" s="39">
        <v>85</v>
      </c>
      <c r="B289" s="5" t="s">
        <v>440</v>
      </c>
      <c r="C289" s="52">
        <v>985</v>
      </c>
      <c r="D289" s="5" t="s">
        <v>441</v>
      </c>
      <c r="E289" s="66"/>
      <c r="F289" s="66"/>
      <c r="G289" s="66"/>
      <c r="H289" s="66"/>
      <c r="I289" s="66"/>
      <c r="J289" s="66"/>
      <c r="K289" s="66"/>
      <c r="L289" s="66"/>
      <c r="M289" s="66"/>
      <c r="N289" s="66"/>
      <c r="O289" s="39">
        <f t="shared" si="27"/>
        <v>0</v>
      </c>
      <c r="P289" s="39"/>
      <c r="Q289" s="41"/>
      <c r="R289" s="39">
        <f t="shared" si="28"/>
        <v>0</v>
      </c>
      <c r="S289" s="66"/>
      <c r="T289" s="66"/>
      <c r="U289" s="66"/>
      <c r="V289" s="66"/>
    </row>
    <row r="290" spans="1:22" s="67" customFormat="1" ht="102" x14ac:dyDescent="0.25">
      <c r="A290" s="39">
        <v>86</v>
      </c>
      <c r="B290" s="5" t="s">
        <v>442</v>
      </c>
      <c r="C290" s="52">
        <v>986</v>
      </c>
      <c r="D290" s="5" t="s">
        <v>443</v>
      </c>
      <c r="E290" s="66"/>
      <c r="F290" s="66"/>
      <c r="G290" s="66"/>
      <c r="H290" s="66"/>
      <c r="I290" s="66"/>
      <c r="J290" s="66"/>
      <c r="K290" s="66"/>
      <c r="L290" s="66"/>
      <c r="M290" s="66"/>
      <c r="N290" s="66"/>
      <c r="O290" s="39">
        <f t="shared" si="27"/>
        <v>0</v>
      </c>
      <c r="P290" s="39"/>
      <c r="Q290" s="41"/>
      <c r="R290" s="39">
        <f t="shared" si="28"/>
        <v>0</v>
      </c>
      <c r="S290" s="66"/>
      <c r="T290" s="66"/>
      <c r="U290" s="66"/>
      <c r="V290" s="66"/>
    </row>
    <row r="291" spans="1:22" s="67" customFormat="1" ht="191.25" x14ac:dyDescent="0.25">
      <c r="A291" s="39">
        <v>87</v>
      </c>
      <c r="B291" s="5" t="s">
        <v>444</v>
      </c>
      <c r="C291" s="52">
        <v>987</v>
      </c>
      <c r="D291" s="5" t="s">
        <v>445</v>
      </c>
      <c r="E291" s="66"/>
      <c r="F291" s="66"/>
      <c r="G291" s="66"/>
      <c r="H291" s="66"/>
      <c r="I291" s="66"/>
      <c r="J291" s="66"/>
      <c r="K291" s="66"/>
      <c r="L291" s="66"/>
      <c r="M291" s="66"/>
      <c r="N291" s="66"/>
      <c r="O291" s="39">
        <f t="shared" si="27"/>
        <v>0</v>
      </c>
      <c r="P291" s="39"/>
      <c r="Q291" s="41"/>
      <c r="R291" s="39">
        <f t="shared" si="28"/>
        <v>0</v>
      </c>
      <c r="S291" s="66"/>
      <c r="T291" s="66"/>
      <c r="U291" s="66"/>
      <c r="V291" s="66"/>
    </row>
    <row r="292" spans="1:22" s="67" customFormat="1" ht="102" x14ac:dyDescent="0.25">
      <c r="A292" s="39">
        <v>88</v>
      </c>
      <c r="B292" s="5" t="s">
        <v>446</v>
      </c>
      <c r="C292" s="52">
        <v>988</v>
      </c>
      <c r="D292" s="5" t="s">
        <v>447</v>
      </c>
      <c r="E292" s="66"/>
      <c r="F292" s="66"/>
      <c r="G292" s="66"/>
      <c r="H292" s="66"/>
      <c r="I292" s="66"/>
      <c r="J292" s="66"/>
      <c r="K292" s="66"/>
      <c r="L292" s="66"/>
      <c r="M292" s="66"/>
      <c r="N292" s="66"/>
      <c r="O292" s="39">
        <f t="shared" si="27"/>
        <v>0</v>
      </c>
      <c r="P292" s="39"/>
      <c r="Q292" s="41"/>
      <c r="R292" s="39">
        <f t="shared" si="28"/>
        <v>0</v>
      </c>
      <c r="S292" s="66"/>
      <c r="T292" s="66"/>
      <c r="U292" s="66"/>
      <c r="V292" s="66"/>
    </row>
    <row r="293" spans="1:22" s="67" customFormat="1" ht="102" x14ac:dyDescent="0.25">
      <c r="A293" s="39">
        <v>89</v>
      </c>
      <c r="B293" s="5" t="s">
        <v>448</v>
      </c>
      <c r="C293" s="52">
        <v>989</v>
      </c>
      <c r="D293" s="5" t="s">
        <v>449</v>
      </c>
      <c r="E293" s="66"/>
      <c r="F293" s="66"/>
      <c r="G293" s="66"/>
      <c r="H293" s="66"/>
      <c r="I293" s="66"/>
      <c r="J293" s="66"/>
      <c r="K293" s="66"/>
      <c r="L293" s="66"/>
      <c r="M293" s="66"/>
      <c r="N293" s="66"/>
      <c r="O293" s="39">
        <f t="shared" si="27"/>
        <v>0</v>
      </c>
      <c r="P293" s="39"/>
      <c r="Q293" s="41"/>
      <c r="R293" s="39">
        <f t="shared" si="28"/>
        <v>0</v>
      </c>
      <c r="S293" s="66"/>
      <c r="T293" s="66"/>
      <c r="U293" s="66"/>
      <c r="V293" s="66"/>
    </row>
    <row r="294" spans="1:22" s="67" customFormat="1" ht="102" x14ac:dyDescent="0.25">
      <c r="A294" s="39">
        <v>90</v>
      </c>
      <c r="B294" s="5" t="s">
        <v>450</v>
      </c>
      <c r="C294" s="52">
        <v>990</v>
      </c>
      <c r="D294" s="5" t="s">
        <v>451</v>
      </c>
      <c r="E294" s="66"/>
      <c r="F294" s="66"/>
      <c r="G294" s="66"/>
      <c r="H294" s="66"/>
      <c r="I294" s="66"/>
      <c r="J294" s="66"/>
      <c r="K294" s="66"/>
      <c r="L294" s="66"/>
      <c r="M294" s="66"/>
      <c r="N294" s="66"/>
      <c r="O294" s="39">
        <f t="shared" si="27"/>
        <v>0</v>
      </c>
      <c r="P294" s="39"/>
      <c r="Q294" s="41"/>
      <c r="R294" s="39">
        <f t="shared" si="28"/>
        <v>0</v>
      </c>
      <c r="S294" s="66"/>
      <c r="T294" s="66"/>
      <c r="U294" s="66"/>
      <c r="V294" s="66"/>
    </row>
    <row r="295" spans="1:22" s="67" customFormat="1" ht="102" x14ac:dyDescent="0.25">
      <c r="A295" s="39">
        <v>91</v>
      </c>
      <c r="B295" s="5" t="s">
        <v>452</v>
      </c>
      <c r="C295" s="52">
        <v>991</v>
      </c>
      <c r="D295" s="5" t="s">
        <v>453</v>
      </c>
      <c r="E295" s="66"/>
      <c r="F295" s="66"/>
      <c r="G295" s="66"/>
      <c r="H295" s="66"/>
      <c r="I295" s="66"/>
      <c r="J295" s="66"/>
      <c r="K295" s="66"/>
      <c r="L295" s="66"/>
      <c r="M295" s="66"/>
      <c r="N295" s="66"/>
      <c r="O295" s="39">
        <f t="shared" si="27"/>
        <v>0</v>
      </c>
      <c r="P295" s="39"/>
      <c r="Q295" s="41"/>
      <c r="R295" s="39">
        <f t="shared" si="28"/>
        <v>0</v>
      </c>
      <c r="S295" s="66"/>
      <c r="T295" s="66"/>
      <c r="U295" s="66"/>
      <c r="V295" s="66"/>
    </row>
    <row r="296" spans="1:22" s="67" customFormat="1" ht="15" x14ac:dyDescent="0.25">
      <c r="A296" s="39">
        <v>92</v>
      </c>
      <c r="B296" s="5"/>
      <c r="C296" s="52">
        <v>992</v>
      </c>
      <c r="D296" s="5"/>
      <c r="E296" s="66"/>
      <c r="F296" s="66"/>
      <c r="G296" s="66"/>
      <c r="H296" s="66"/>
      <c r="I296" s="66"/>
      <c r="J296" s="66"/>
      <c r="K296" s="66"/>
      <c r="L296" s="66"/>
      <c r="M296" s="66"/>
      <c r="N296" s="66"/>
      <c r="O296" s="39">
        <f t="shared" si="27"/>
        <v>0</v>
      </c>
      <c r="P296" s="39"/>
      <c r="Q296" s="41"/>
      <c r="R296" s="39">
        <f t="shared" si="28"/>
        <v>0</v>
      </c>
      <c r="S296" s="66"/>
      <c r="T296" s="66"/>
      <c r="U296" s="66"/>
      <c r="V296" s="66"/>
    </row>
    <row r="297" spans="1:22" s="67" customFormat="1" ht="15" x14ac:dyDescent="0.25">
      <c r="A297" s="39">
        <v>93</v>
      </c>
      <c r="B297" s="5"/>
      <c r="C297" s="52">
        <v>993</v>
      </c>
      <c r="D297" s="5"/>
      <c r="E297" s="66"/>
      <c r="F297" s="66"/>
      <c r="G297" s="66"/>
      <c r="H297" s="66"/>
      <c r="I297" s="66"/>
      <c r="J297" s="66"/>
      <c r="K297" s="66"/>
      <c r="L297" s="66"/>
      <c r="M297" s="66"/>
      <c r="N297" s="66"/>
      <c r="O297" s="39">
        <f t="shared" si="27"/>
        <v>0</v>
      </c>
      <c r="P297" s="39"/>
      <c r="Q297" s="41"/>
      <c r="R297" s="39">
        <f t="shared" si="28"/>
        <v>0</v>
      </c>
      <c r="S297" s="66"/>
      <c r="T297" s="66"/>
      <c r="U297" s="66"/>
      <c r="V297" s="66"/>
    </row>
    <row r="298" spans="1:22" s="67" customFormat="1" ht="15" x14ac:dyDescent="0.25">
      <c r="A298" s="39">
        <v>94</v>
      </c>
      <c r="B298" s="5"/>
      <c r="C298" s="52">
        <v>994</v>
      </c>
      <c r="D298" s="5"/>
      <c r="E298" s="66"/>
      <c r="F298" s="66"/>
      <c r="G298" s="66"/>
      <c r="H298" s="66"/>
      <c r="I298" s="66"/>
      <c r="J298" s="66"/>
      <c r="K298" s="66"/>
      <c r="L298" s="66"/>
      <c r="M298" s="66"/>
      <c r="N298" s="66"/>
      <c r="O298" s="39">
        <f t="shared" si="27"/>
        <v>0</v>
      </c>
      <c r="P298" s="39"/>
      <c r="Q298" s="41"/>
      <c r="R298" s="39">
        <f t="shared" si="28"/>
        <v>0</v>
      </c>
      <c r="S298" s="66"/>
      <c r="T298" s="66"/>
      <c r="U298" s="66"/>
      <c r="V298" s="66"/>
    </row>
    <row r="299" spans="1:22" s="67" customFormat="1" ht="15" x14ac:dyDescent="0.25">
      <c r="A299" s="39">
        <v>95</v>
      </c>
      <c r="B299" s="5"/>
      <c r="C299" s="52">
        <v>995</v>
      </c>
      <c r="D299" s="5"/>
      <c r="E299" s="66"/>
      <c r="F299" s="66"/>
      <c r="G299" s="66"/>
      <c r="H299" s="66"/>
      <c r="I299" s="66"/>
      <c r="J299" s="66"/>
      <c r="K299" s="66"/>
      <c r="L299" s="66"/>
      <c r="M299" s="66"/>
      <c r="N299" s="66"/>
      <c r="O299" s="39">
        <f t="shared" si="27"/>
        <v>0</v>
      </c>
      <c r="P299" s="39"/>
      <c r="Q299" s="41"/>
      <c r="R299" s="39">
        <f t="shared" si="28"/>
        <v>0</v>
      </c>
      <c r="S299" s="66"/>
      <c r="T299" s="66"/>
      <c r="U299" s="66"/>
      <c r="V299" s="66"/>
    </row>
    <row r="300" spans="1:22" s="67" customFormat="1" ht="15" x14ac:dyDescent="0.25">
      <c r="A300" s="39">
        <v>96</v>
      </c>
      <c r="B300" s="5"/>
      <c r="C300" s="52">
        <v>996</v>
      </c>
      <c r="D300" s="5"/>
      <c r="E300" s="66"/>
      <c r="F300" s="66"/>
      <c r="G300" s="66"/>
      <c r="H300" s="66"/>
      <c r="I300" s="66"/>
      <c r="J300" s="66"/>
      <c r="K300" s="66"/>
      <c r="L300" s="66"/>
      <c r="M300" s="66"/>
      <c r="N300" s="66"/>
      <c r="O300" s="39">
        <f t="shared" si="27"/>
        <v>0</v>
      </c>
      <c r="P300" s="39"/>
      <c r="Q300" s="41"/>
      <c r="R300" s="39">
        <f t="shared" si="28"/>
        <v>0</v>
      </c>
      <c r="S300" s="66"/>
      <c r="T300" s="66"/>
      <c r="U300" s="66"/>
      <c r="V300" s="66"/>
    </row>
    <row r="301" spans="1:22" s="67" customFormat="1" ht="15" x14ac:dyDescent="0.25">
      <c r="A301" s="39">
        <v>97</v>
      </c>
      <c r="B301" s="5"/>
      <c r="C301" s="52">
        <v>997</v>
      </c>
      <c r="D301" s="5"/>
      <c r="E301" s="66"/>
      <c r="F301" s="66"/>
      <c r="G301" s="66"/>
      <c r="H301" s="66"/>
      <c r="I301" s="66"/>
      <c r="J301" s="66"/>
      <c r="K301" s="66"/>
      <c r="L301" s="66"/>
      <c r="M301" s="66"/>
      <c r="N301" s="66"/>
      <c r="O301" s="39">
        <f t="shared" si="27"/>
        <v>0</v>
      </c>
      <c r="P301" s="39"/>
      <c r="Q301" s="41"/>
      <c r="R301" s="39">
        <f t="shared" si="28"/>
        <v>0</v>
      </c>
      <c r="S301" s="66"/>
      <c r="T301" s="66"/>
      <c r="U301" s="66"/>
      <c r="V301" s="66"/>
    </row>
    <row r="302" spans="1:22" s="67" customFormat="1" ht="15" x14ac:dyDescent="0.25">
      <c r="A302" s="39">
        <v>98</v>
      </c>
      <c r="B302" s="5"/>
      <c r="C302" s="52">
        <v>998</v>
      </c>
      <c r="D302" s="5"/>
      <c r="E302" s="66"/>
      <c r="F302" s="66"/>
      <c r="G302" s="66"/>
      <c r="H302" s="66"/>
      <c r="I302" s="66"/>
      <c r="J302" s="66"/>
      <c r="K302" s="66"/>
      <c r="L302" s="66"/>
      <c r="M302" s="66"/>
      <c r="N302" s="66"/>
      <c r="O302" s="39">
        <f t="shared" si="27"/>
        <v>0</v>
      </c>
      <c r="P302" s="39"/>
      <c r="Q302" s="41"/>
      <c r="R302" s="39">
        <f t="shared" si="28"/>
        <v>0</v>
      </c>
      <c r="S302" s="66"/>
      <c r="T302" s="66"/>
      <c r="U302" s="66"/>
      <c r="V302" s="66"/>
    </row>
    <row r="303" spans="1:22" s="67" customFormat="1" ht="15" x14ac:dyDescent="0.25">
      <c r="A303" s="39" t="s">
        <v>184</v>
      </c>
      <c r="B303" s="41"/>
      <c r="C303" s="41" t="s">
        <v>184</v>
      </c>
      <c r="D303" s="41"/>
      <c r="E303" s="66"/>
      <c r="F303" s="66"/>
      <c r="G303" s="66"/>
      <c r="H303" s="66"/>
      <c r="I303" s="66"/>
      <c r="J303" s="66"/>
      <c r="K303" s="66"/>
      <c r="L303" s="66"/>
      <c r="M303" s="66"/>
      <c r="N303" s="66"/>
      <c r="O303" s="39">
        <f t="shared" si="27"/>
        <v>0</v>
      </c>
      <c r="P303" s="39"/>
      <c r="Q303" s="41"/>
      <c r="R303" s="39">
        <f t="shared" si="28"/>
        <v>0</v>
      </c>
      <c r="S303" s="66"/>
      <c r="T303" s="66"/>
      <c r="U303" s="66"/>
      <c r="V303" s="66"/>
    </row>
    <row r="304" spans="1:22" s="74" customFormat="1" ht="18.75" x14ac:dyDescent="0.25">
      <c r="A304" s="71"/>
      <c r="B304" s="71"/>
      <c r="C304" s="72">
        <v>1100</v>
      </c>
      <c r="D304" s="88" t="s">
        <v>490</v>
      </c>
      <c r="E304" s="88"/>
      <c r="F304" s="88"/>
      <c r="G304" s="88"/>
      <c r="H304" s="88"/>
      <c r="I304" s="88"/>
      <c r="J304" s="88"/>
      <c r="K304" s="88"/>
      <c r="L304" s="88"/>
      <c r="M304" s="88"/>
      <c r="N304" s="88"/>
      <c r="O304" s="73">
        <f>SUM(O305:O328)</f>
        <v>0</v>
      </c>
      <c r="P304" s="73">
        <f t="shared" ref="P304:V304" si="29">SUM(P305:P328)</f>
        <v>0</v>
      </c>
      <c r="Q304" s="73">
        <f t="shared" si="29"/>
        <v>0</v>
      </c>
      <c r="R304" s="73">
        <f t="shared" si="29"/>
        <v>0</v>
      </c>
      <c r="S304" s="73">
        <f t="shared" si="29"/>
        <v>0</v>
      </c>
      <c r="T304" s="73">
        <f t="shared" si="29"/>
        <v>0</v>
      </c>
      <c r="U304" s="73">
        <f t="shared" si="29"/>
        <v>0</v>
      </c>
      <c r="V304" s="73">
        <f t="shared" si="29"/>
        <v>0</v>
      </c>
    </row>
    <row r="305" spans="1:22" s="74" customFormat="1" ht="167.25" customHeight="1" x14ac:dyDescent="0.25">
      <c r="A305" s="39">
        <v>1</v>
      </c>
      <c r="B305" s="8" t="s">
        <v>454</v>
      </c>
      <c r="C305" s="75">
        <v>1101</v>
      </c>
      <c r="D305" s="8" t="s">
        <v>455</v>
      </c>
      <c r="E305" s="41"/>
      <c r="F305" s="41"/>
      <c r="G305" s="41"/>
      <c r="H305" s="41"/>
      <c r="I305" s="41"/>
      <c r="J305" s="41"/>
      <c r="K305" s="41"/>
      <c r="L305" s="41"/>
      <c r="M305" s="41"/>
      <c r="N305" s="41"/>
      <c r="O305" s="39">
        <f t="shared" ref="O305:O328" si="30">SUM(V305+R305+P305+Q305)</f>
        <v>0</v>
      </c>
      <c r="P305" s="39"/>
      <c r="Q305" s="41"/>
      <c r="R305" s="39">
        <f t="shared" ref="R305:R328" si="31">SUM(S305:U305)</f>
        <v>0</v>
      </c>
      <c r="S305" s="41"/>
      <c r="T305" s="41"/>
      <c r="U305" s="41"/>
      <c r="V305" s="41"/>
    </row>
    <row r="306" spans="1:22" s="74" customFormat="1" ht="169.5" customHeight="1" x14ac:dyDescent="0.25">
      <c r="A306" s="39">
        <v>2</v>
      </c>
      <c r="B306" s="8" t="s">
        <v>456</v>
      </c>
      <c r="C306" s="75">
        <v>1102</v>
      </c>
      <c r="D306" s="8" t="s">
        <v>457</v>
      </c>
      <c r="E306" s="41"/>
      <c r="F306" s="41"/>
      <c r="G306" s="41"/>
      <c r="H306" s="41"/>
      <c r="I306" s="41"/>
      <c r="J306" s="41"/>
      <c r="K306" s="41"/>
      <c r="L306" s="41"/>
      <c r="M306" s="41"/>
      <c r="N306" s="41"/>
      <c r="O306" s="39">
        <f t="shared" si="30"/>
        <v>0</v>
      </c>
      <c r="P306" s="39"/>
      <c r="Q306" s="41"/>
      <c r="R306" s="39">
        <f t="shared" si="31"/>
        <v>0</v>
      </c>
      <c r="S306" s="41"/>
      <c r="T306" s="41"/>
      <c r="U306" s="41"/>
      <c r="V306" s="41"/>
    </row>
    <row r="307" spans="1:22" s="74" customFormat="1" ht="168" customHeight="1" x14ac:dyDescent="0.25">
      <c r="A307" s="39">
        <v>3</v>
      </c>
      <c r="B307" s="8" t="s">
        <v>458</v>
      </c>
      <c r="C307" s="75">
        <v>1103</v>
      </c>
      <c r="D307" s="21" t="s">
        <v>459</v>
      </c>
      <c r="E307" s="41"/>
      <c r="F307" s="41"/>
      <c r="G307" s="41"/>
      <c r="H307" s="41"/>
      <c r="I307" s="41"/>
      <c r="J307" s="41"/>
      <c r="K307" s="41"/>
      <c r="L307" s="41"/>
      <c r="M307" s="41"/>
      <c r="N307" s="41"/>
      <c r="O307" s="39">
        <f t="shared" si="30"/>
        <v>0</v>
      </c>
      <c r="P307" s="39"/>
      <c r="Q307" s="41"/>
      <c r="R307" s="39">
        <f t="shared" si="31"/>
        <v>0</v>
      </c>
      <c r="S307" s="41"/>
      <c r="T307" s="41"/>
      <c r="U307" s="41"/>
      <c r="V307" s="41"/>
    </row>
    <row r="308" spans="1:22" s="74" customFormat="1" ht="169.5" customHeight="1" x14ac:dyDescent="0.25">
      <c r="A308" s="39">
        <v>4</v>
      </c>
      <c r="B308" s="8" t="s">
        <v>460</v>
      </c>
      <c r="C308" s="75">
        <v>1104</v>
      </c>
      <c r="D308" s="21" t="s">
        <v>461</v>
      </c>
      <c r="E308" s="41"/>
      <c r="F308" s="41"/>
      <c r="G308" s="41"/>
      <c r="H308" s="41"/>
      <c r="I308" s="41"/>
      <c r="J308" s="41"/>
      <c r="K308" s="41"/>
      <c r="L308" s="41"/>
      <c r="M308" s="41"/>
      <c r="N308" s="41"/>
      <c r="O308" s="39">
        <f t="shared" si="30"/>
        <v>0</v>
      </c>
      <c r="P308" s="39"/>
      <c r="Q308" s="41"/>
      <c r="R308" s="39">
        <f t="shared" si="31"/>
        <v>0</v>
      </c>
      <c r="S308" s="41"/>
      <c r="T308" s="41"/>
      <c r="U308" s="41"/>
      <c r="V308" s="41"/>
    </row>
    <row r="309" spans="1:22" s="74" customFormat="1" ht="195" x14ac:dyDescent="0.25">
      <c r="A309" s="39">
        <v>5</v>
      </c>
      <c r="B309" s="21" t="s">
        <v>462</v>
      </c>
      <c r="C309" s="75">
        <v>1105</v>
      </c>
      <c r="D309" s="21" t="s">
        <v>463</v>
      </c>
      <c r="E309" s="41"/>
      <c r="F309" s="41"/>
      <c r="G309" s="41"/>
      <c r="H309" s="41"/>
      <c r="I309" s="41"/>
      <c r="J309" s="41"/>
      <c r="K309" s="41"/>
      <c r="L309" s="41"/>
      <c r="M309" s="41"/>
      <c r="N309" s="41"/>
      <c r="O309" s="39">
        <f t="shared" si="30"/>
        <v>0</v>
      </c>
      <c r="P309" s="39"/>
      <c r="Q309" s="41"/>
      <c r="R309" s="39">
        <f t="shared" si="31"/>
        <v>0</v>
      </c>
      <c r="S309" s="41"/>
      <c r="T309" s="41"/>
      <c r="U309" s="41"/>
      <c r="V309" s="41"/>
    </row>
    <row r="310" spans="1:22" s="74" customFormat="1" ht="255" x14ac:dyDescent="0.25">
      <c r="A310" s="39">
        <v>6</v>
      </c>
      <c r="B310" s="8" t="s">
        <v>464</v>
      </c>
      <c r="C310" s="75">
        <v>1106</v>
      </c>
      <c r="D310" s="8" t="s">
        <v>465</v>
      </c>
      <c r="E310" s="41"/>
      <c r="F310" s="41"/>
      <c r="G310" s="41"/>
      <c r="H310" s="41"/>
      <c r="I310" s="41"/>
      <c r="J310" s="41"/>
      <c r="K310" s="41"/>
      <c r="L310" s="41"/>
      <c r="M310" s="41"/>
      <c r="N310" s="41"/>
      <c r="O310" s="39">
        <f t="shared" si="30"/>
        <v>0</v>
      </c>
      <c r="P310" s="39"/>
      <c r="Q310" s="41"/>
      <c r="R310" s="39">
        <f t="shared" si="31"/>
        <v>0</v>
      </c>
      <c r="S310" s="41"/>
      <c r="T310" s="41"/>
      <c r="U310" s="41"/>
      <c r="V310" s="41"/>
    </row>
    <row r="311" spans="1:22" s="74" customFormat="1" ht="195" x14ac:dyDescent="0.25">
      <c r="A311" s="39">
        <v>7</v>
      </c>
      <c r="B311" s="21" t="s">
        <v>466</v>
      </c>
      <c r="C311" s="75">
        <v>1107</v>
      </c>
      <c r="D311" s="21" t="s">
        <v>467</v>
      </c>
      <c r="E311" s="41"/>
      <c r="F311" s="41"/>
      <c r="G311" s="41"/>
      <c r="H311" s="41"/>
      <c r="I311" s="41"/>
      <c r="J311" s="41"/>
      <c r="K311" s="41"/>
      <c r="L311" s="41"/>
      <c r="M311" s="41"/>
      <c r="N311" s="41"/>
      <c r="O311" s="39">
        <f t="shared" si="30"/>
        <v>0</v>
      </c>
      <c r="P311" s="39"/>
      <c r="Q311" s="41"/>
      <c r="R311" s="39">
        <f t="shared" si="31"/>
        <v>0</v>
      </c>
      <c r="S311" s="41"/>
      <c r="T311" s="41"/>
      <c r="U311" s="41"/>
      <c r="V311" s="41"/>
    </row>
    <row r="312" spans="1:22" s="74" customFormat="1" ht="195" x14ac:dyDescent="0.25">
      <c r="A312" s="39">
        <v>8</v>
      </c>
      <c r="B312" s="21" t="s">
        <v>468</v>
      </c>
      <c r="C312" s="75">
        <v>1108</v>
      </c>
      <c r="D312" s="21" t="s">
        <v>469</v>
      </c>
      <c r="E312" s="41"/>
      <c r="F312" s="41"/>
      <c r="G312" s="41"/>
      <c r="H312" s="41"/>
      <c r="I312" s="41"/>
      <c r="J312" s="41"/>
      <c r="K312" s="41"/>
      <c r="L312" s="41"/>
      <c r="M312" s="41"/>
      <c r="N312" s="41"/>
      <c r="O312" s="39">
        <f t="shared" si="30"/>
        <v>0</v>
      </c>
      <c r="P312" s="39"/>
      <c r="Q312" s="41"/>
      <c r="R312" s="39">
        <f t="shared" si="31"/>
        <v>0</v>
      </c>
      <c r="S312" s="41"/>
      <c r="T312" s="41"/>
      <c r="U312" s="41"/>
      <c r="V312" s="41"/>
    </row>
    <row r="313" spans="1:22" s="74" customFormat="1" ht="164.25" customHeight="1" x14ac:dyDescent="0.25">
      <c r="A313" s="39">
        <v>9</v>
      </c>
      <c r="B313" s="21" t="s">
        <v>470</v>
      </c>
      <c r="C313" s="75">
        <v>1109</v>
      </c>
      <c r="D313" s="21" t="s">
        <v>471</v>
      </c>
      <c r="E313" s="41"/>
      <c r="F313" s="41"/>
      <c r="G313" s="41"/>
      <c r="H313" s="41"/>
      <c r="I313" s="41"/>
      <c r="J313" s="41"/>
      <c r="K313" s="41"/>
      <c r="L313" s="41"/>
      <c r="M313" s="41"/>
      <c r="N313" s="41"/>
      <c r="O313" s="39">
        <f t="shared" si="30"/>
        <v>0</v>
      </c>
      <c r="P313" s="39"/>
      <c r="Q313" s="41"/>
      <c r="R313" s="39">
        <f t="shared" si="31"/>
        <v>0</v>
      </c>
      <c r="S313" s="41"/>
      <c r="T313" s="41"/>
      <c r="U313" s="41"/>
      <c r="V313" s="41"/>
    </row>
    <row r="314" spans="1:22" s="74" customFormat="1" ht="184.5" customHeight="1" x14ac:dyDescent="0.25">
      <c r="A314" s="39">
        <v>10</v>
      </c>
      <c r="B314" s="21" t="s">
        <v>472</v>
      </c>
      <c r="C314" s="75">
        <v>1110</v>
      </c>
      <c r="D314" s="21" t="s">
        <v>473</v>
      </c>
      <c r="E314" s="41"/>
      <c r="F314" s="41"/>
      <c r="G314" s="41"/>
      <c r="H314" s="41"/>
      <c r="I314" s="41"/>
      <c r="J314" s="41"/>
      <c r="K314" s="41"/>
      <c r="L314" s="41"/>
      <c r="M314" s="41"/>
      <c r="N314" s="41"/>
      <c r="O314" s="39">
        <f t="shared" si="30"/>
        <v>0</v>
      </c>
      <c r="P314" s="39"/>
      <c r="Q314" s="41"/>
      <c r="R314" s="39">
        <f t="shared" si="31"/>
        <v>0</v>
      </c>
      <c r="S314" s="41"/>
      <c r="T314" s="41"/>
      <c r="U314" s="41"/>
      <c r="V314" s="41"/>
    </row>
    <row r="315" spans="1:22" s="74" customFormat="1" ht="165.75" customHeight="1" x14ac:dyDescent="0.25">
      <c r="A315" s="39">
        <v>11</v>
      </c>
      <c r="B315" s="21" t="s">
        <v>474</v>
      </c>
      <c r="C315" s="75">
        <v>1111</v>
      </c>
      <c r="D315" s="21" t="s">
        <v>475</v>
      </c>
      <c r="E315" s="41"/>
      <c r="F315" s="41"/>
      <c r="G315" s="41"/>
      <c r="H315" s="41"/>
      <c r="I315" s="41"/>
      <c r="J315" s="41"/>
      <c r="K315" s="41"/>
      <c r="L315" s="41"/>
      <c r="M315" s="41"/>
      <c r="N315" s="41"/>
      <c r="O315" s="39">
        <f t="shared" si="30"/>
        <v>0</v>
      </c>
      <c r="P315" s="39"/>
      <c r="Q315" s="41"/>
      <c r="R315" s="39">
        <f t="shared" si="31"/>
        <v>0</v>
      </c>
      <c r="S315" s="41"/>
      <c r="T315" s="41"/>
      <c r="U315" s="41"/>
      <c r="V315" s="41"/>
    </row>
    <row r="316" spans="1:22" s="74" customFormat="1" ht="15" x14ac:dyDescent="0.25">
      <c r="A316" s="39">
        <v>12</v>
      </c>
      <c r="B316" s="41"/>
      <c r="C316" s="75">
        <v>1112</v>
      </c>
      <c r="D316" s="41"/>
      <c r="E316" s="41"/>
      <c r="F316" s="41"/>
      <c r="G316" s="41"/>
      <c r="H316" s="41"/>
      <c r="I316" s="41"/>
      <c r="J316" s="41"/>
      <c r="K316" s="41"/>
      <c r="L316" s="41"/>
      <c r="M316" s="41"/>
      <c r="N316" s="41"/>
      <c r="O316" s="39">
        <f t="shared" si="30"/>
        <v>0</v>
      </c>
      <c r="P316" s="39"/>
      <c r="Q316" s="41"/>
      <c r="R316" s="39">
        <f t="shared" si="31"/>
        <v>0</v>
      </c>
      <c r="S316" s="41"/>
      <c r="T316" s="41"/>
      <c r="U316" s="41"/>
      <c r="V316" s="41"/>
    </row>
    <row r="317" spans="1:22" s="74" customFormat="1" ht="15" x14ac:dyDescent="0.25">
      <c r="A317" s="39">
        <v>13</v>
      </c>
      <c r="B317" s="41"/>
      <c r="C317" s="75">
        <v>1113</v>
      </c>
      <c r="D317" s="41"/>
      <c r="E317" s="41"/>
      <c r="F317" s="41"/>
      <c r="G317" s="41"/>
      <c r="H317" s="41"/>
      <c r="I317" s="41"/>
      <c r="J317" s="41"/>
      <c r="K317" s="41"/>
      <c r="L317" s="41"/>
      <c r="M317" s="41"/>
      <c r="N317" s="41"/>
      <c r="O317" s="39">
        <f t="shared" si="30"/>
        <v>0</v>
      </c>
      <c r="P317" s="39"/>
      <c r="Q317" s="41"/>
      <c r="R317" s="39">
        <f t="shared" si="31"/>
        <v>0</v>
      </c>
      <c r="S317" s="41"/>
      <c r="T317" s="41"/>
      <c r="U317" s="41"/>
      <c r="V317" s="41"/>
    </row>
    <row r="318" spans="1:22" s="74" customFormat="1" ht="15" x14ac:dyDescent="0.25">
      <c r="A318" s="39">
        <v>14</v>
      </c>
      <c r="B318" s="41"/>
      <c r="C318" s="75">
        <v>1114</v>
      </c>
      <c r="D318" s="41"/>
      <c r="E318" s="41"/>
      <c r="F318" s="41"/>
      <c r="G318" s="41"/>
      <c r="H318" s="41"/>
      <c r="I318" s="41"/>
      <c r="J318" s="41"/>
      <c r="K318" s="41"/>
      <c r="L318" s="41"/>
      <c r="M318" s="41"/>
      <c r="N318" s="41"/>
      <c r="O318" s="39">
        <f t="shared" si="30"/>
        <v>0</v>
      </c>
      <c r="P318" s="39"/>
      <c r="Q318" s="41"/>
      <c r="R318" s="39">
        <f t="shared" si="31"/>
        <v>0</v>
      </c>
      <c r="S318" s="41"/>
      <c r="T318" s="41"/>
      <c r="U318" s="41"/>
      <c r="V318" s="41"/>
    </row>
    <row r="319" spans="1:22" s="74" customFormat="1" ht="15" x14ac:dyDescent="0.25">
      <c r="A319" s="39">
        <v>15</v>
      </c>
      <c r="B319" s="41"/>
      <c r="C319" s="75">
        <v>1115</v>
      </c>
      <c r="D319" s="41"/>
      <c r="E319" s="41"/>
      <c r="F319" s="41"/>
      <c r="G319" s="41"/>
      <c r="H319" s="41"/>
      <c r="I319" s="41"/>
      <c r="J319" s="41"/>
      <c r="K319" s="41"/>
      <c r="L319" s="41"/>
      <c r="M319" s="41"/>
      <c r="N319" s="41"/>
      <c r="O319" s="39">
        <f t="shared" si="30"/>
        <v>0</v>
      </c>
      <c r="P319" s="39"/>
      <c r="Q319" s="41"/>
      <c r="R319" s="39">
        <f t="shared" si="31"/>
        <v>0</v>
      </c>
      <c r="S319" s="41"/>
      <c r="T319" s="41"/>
      <c r="U319" s="41"/>
      <c r="V319" s="41"/>
    </row>
    <row r="320" spans="1:22" s="74" customFormat="1" ht="15" x14ac:dyDescent="0.25">
      <c r="A320" s="39">
        <v>16</v>
      </c>
      <c r="B320" s="41"/>
      <c r="C320" s="75">
        <v>1116</v>
      </c>
      <c r="D320" s="41"/>
      <c r="E320" s="41"/>
      <c r="F320" s="41"/>
      <c r="G320" s="41"/>
      <c r="H320" s="41"/>
      <c r="I320" s="41"/>
      <c r="J320" s="41"/>
      <c r="K320" s="41"/>
      <c r="L320" s="41"/>
      <c r="M320" s="41"/>
      <c r="N320" s="41"/>
      <c r="O320" s="39">
        <f t="shared" si="30"/>
        <v>0</v>
      </c>
      <c r="P320" s="39"/>
      <c r="Q320" s="41"/>
      <c r="R320" s="39">
        <f t="shared" si="31"/>
        <v>0</v>
      </c>
      <c r="S320" s="41"/>
      <c r="T320" s="41"/>
      <c r="U320" s="41"/>
      <c r="V320" s="41"/>
    </row>
    <row r="321" spans="1:22" s="74" customFormat="1" ht="15" x14ac:dyDescent="0.25">
      <c r="A321" s="39">
        <v>17</v>
      </c>
      <c r="B321" s="41"/>
      <c r="C321" s="75">
        <v>1117</v>
      </c>
      <c r="D321" s="41"/>
      <c r="E321" s="41"/>
      <c r="F321" s="41"/>
      <c r="G321" s="41"/>
      <c r="H321" s="41"/>
      <c r="I321" s="41"/>
      <c r="J321" s="41"/>
      <c r="K321" s="41"/>
      <c r="L321" s="41"/>
      <c r="M321" s="41"/>
      <c r="N321" s="41"/>
      <c r="O321" s="39">
        <f t="shared" si="30"/>
        <v>0</v>
      </c>
      <c r="P321" s="39"/>
      <c r="Q321" s="41"/>
      <c r="R321" s="39">
        <f t="shared" si="31"/>
        <v>0</v>
      </c>
      <c r="S321" s="41"/>
      <c r="T321" s="41"/>
      <c r="U321" s="41"/>
      <c r="V321" s="41"/>
    </row>
    <row r="322" spans="1:22" s="74" customFormat="1" ht="15" x14ac:dyDescent="0.25">
      <c r="A322" s="39">
        <v>18</v>
      </c>
      <c r="B322" s="41"/>
      <c r="C322" s="75">
        <v>1118</v>
      </c>
      <c r="D322" s="41"/>
      <c r="E322" s="41"/>
      <c r="F322" s="41"/>
      <c r="G322" s="41"/>
      <c r="H322" s="41"/>
      <c r="I322" s="41"/>
      <c r="J322" s="41"/>
      <c r="K322" s="41"/>
      <c r="L322" s="41"/>
      <c r="M322" s="41"/>
      <c r="N322" s="41"/>
      <c r="O322" s="39">
        <f t="shared" si="30"/>
        <v>0</v>
      </c>
      <c r="P322" s="39"/>
      <c r="Q322" s="41"/>
      <c r="R322" s="39">
        <f t="shared" si="31"/>
        <v>0</v>
      </c>
      <c r="S322" s="41"/>
      <c r="T322" s="41"/>
      <c r="U322" s="41"/>
      <c r="V322" s="41"/>
    </row>
    <row r="323" spans="1:22" s="74" customFormat="1" ht="15" x14ac:dyDescent="0.25">
      <c r="A323" s="39">
        <v>19</v>
      </c>
      <c r="B323" s="41"/>
      <c r="C323" s="75">
        <v>1119</v>
      </c>
      <c r="D323" s="41"/>
      <c r="E323" s="41"/>
      <c r="F323" s="41"/>
      <c r="G323" s="41"/>
      <c r="H323" s="41"/>
      <c r="I323" s="41"/>
      <c r="J323" s="41"/>
      <c r="K323" s="41"/>
      <c r="L323" s="41"/>
      <c r="M323" s="41"/>
      <c r="N323" s="41"/>
      <c r="O323" s="39">
        <f t="shared" si="30"/>
        <v>0</v>
      </c>
      <c r="P323" s="39"/>
      <c r="Q323" s="41"/>
      <c r="R323" s="39">
        <f t="shared" si="31"/>
        <v>0</v>
      </c>
      <c r="S323" s="41"/>
      <c r="T323" s="41"/>
      <c r="U323" s="41"/>
      <c r="V323" s="41"/>
    </row>
    <row r="324" spans="1:22" s="74" customFormat="1" ht="15" x14ac:dyDescent="0.25">
      <c r="A324" s="39">
        <v>20</v>
      </c>
      <c r="B324" s="41"/>
      <c r="C324" s="75">
        <v>1120</v>
      </c>
      <c r="D324" s="41"/>
      <c r="E324" s="41"/>
      <c r="F324" s="41"/>
      <c r="G324" s="41"/>
      <c r="H324" s="41"/>
      <c r="I324" s="41"/>
      <c r="J324" s="41"/>
      <c r="K324" s="41"/>
      <c r="L324" s="41"/>
      <c r="M324" s="41"/>
      <c r="N324" s="41"/>
      <c r="O324" s="39">
        <f t="shared" si="30"/>
        <v>0</v>
      </c>
      <c r="P324" s="39"/>
      <c r="Q324" s="41"/>
      <c r="R324" s="39">
        <f t="shared" si="31"/>
        <v>0</v>
      </c>
      <c r="S324" s="41"/>
      <c r="T324" s="41"/>
      <c r="U324" s="41"/>
      <c r="V324" s="41"/>
    </row>
    <row r="325" spans="1:22" s="74" customFormat="1" ht="15" x14ac:dyDescent="0.25">
      <c r="A325" s="39">
        <v>21</v>
      </c>
      <c r="B325" s="41"/>
      <c r="C325" s="75">
        <v>1121</v>
      </c>
      <c r="D325" s="41"/>
      <c r="E325" s="41"/>
      <c r="F325" s="41"/>
      <c r="G325" s="41"/>
      <c r="H325" s="41"/>
      <c r="I325" s="41"/>
      <c r="J325" s="41"/>
      <c r="K325" s="41"/>
      <c r="L325" s="41"/>
      <c r="M325" s="41"/>
      <c r="N325" s="41"/>
      <c r="O325" s="39">
        <f t="shared" si="30"/>
        <v>0</v>
      </c>
      <c r="P325" s="39"/>
      <c r="Q325" s="41"/>
      <c r="R325" s="39">
        <f t="shared" si="31"/>
        <v>0</v>
      </c>
      <c r="S325" s="41"/>
      <c r="T325" s="41"/>
      <c r="U325" s="41"/>
      <c r="V325" s="41"/>
    </row>
    <row r="326" spans="1:22" s="74" customFormat="1" ht="15" x14ac:dyDescent="0.25">
      <c r="A326" s="39">
        <v>22</v>
      </c>
      <c r="B326" s="41"/>
      <c r="C326" s="75">
        <v>1122</v>
      </c>
      <c r="D326" s="41"/>
      <c r="E326" s="41"/>
      <c r="F326" s="41"/>
      <c r="G326" s="41"/>
      <c r="H326" s="41"/>
      <c r="I326" s="41"/>
      <c r="J326" s="41"/>
      <c r="K326" s="41"/>
      <c r="L326" s="41"/>
      <c r="M326" s="41"/>
      <c r="N326" s="41"/>
      <c r="O326" s="39">
        <f t="shared" si="30"/>
        <v>0</v>
      </c>
      <c r="P326" s="39"/>
      <c r="Q326" s="41"/>
      <c r="R326" s="39">
        <f t="shared" si="31"/>
        <v>0</v>
      </c>
      <c r="S326" s="41"/>
      <c r="T326" s="41"/>
      <c r="U326" s="41"/>
      <c r="V326" s="41"/>
    </row>
    <row r="327" spans="1:22" s="74" customFormat="1" ht="15" x14ac:dyDescent="0.25">
      <c r="A327" s="39">
        <v>23</v>
      </c>
      <c r="B327" s="41"/>
      <c r="C327" s="75">
        <v>1123</v>
      </c>
      <c r="D327" s="41"/>
      <c r="E327" s="41"/>
      <c r="F327" s="41"/>
      <c r="G327" s="41"/>
      <c r="H327" s="41"/>
      <c r="I327" s="41"/>
      <c r="J327" s="41"/>
      <c r="K327" s="41"/>
      <c r="L327" s="41"/>
      <c r="M327" s="41"/>
      <c r="N327" s="41"/>
      <c r="O327" s="39">
        <f t="shared" si="30"/>
        <v>0</v>
      </c>
      <c r="P327" s="39"/>
      <c r="Q327" s="41"/>
      <c r="R327" s="39">
        <f t="shared" si="31"/>
        <v>0</v>
      </c>
      <c r="S327" s="41"/>
      <c r="T327" s="41"/>
      <c r="U327" s="41"/>
      <c r="V327" s="41"/>
    </row>
    <row r="328" spans="1:22" x14ac:dyDescent="0.2">
      <c r="A328" s="3" t="s">
        <v>184</v>
      </c>
      <c r="B328" s="2"/>
      <c r="C328" s="16" t="s">
        <v>184</v>
      </c>
      <c r="D328" s="2"/>
      <c r="E328" s="2"/>
      <c r="F328" s="2"/>
      <c r="G328" s="2"/>
      <c r="H328" s="2"/>
      <c r="I328" s="2"/>
      <c r="J328" s="2"/>
      <c r="K328" s="2"/>
      <c r="L328" s="2"/>
      <c r="M328" s="2"/>
      <c r="N328" s="2"/>
      <c r="O328" s="16">
        <f t="shared" si="30"/>
        <v>0</v>
      </c>
      <c r="P328" s="16"/>
      <c r="Q328" s="2"/>
      <c r="R328" s="16">
        <f t="shared" si="31"/>
        <v>0</v>
      </c>
      <c r="S328" s="2"/>
      <c r="T328" s="2"/>
      <c r="U328" s="2"/>
      <c r="V328" s="2"/>
    </row>
    <row r="329" spans="1:22" x14ac:dyDescent="0.2">
      <c r="A329" s="22"/>
      <c r="B329" s="23"/>
      <c r="C329" s="34">
        <v>1500</v>
      </c>
      <c r="D329" s="23"/>
      <c r="E329" s="23"/>
      <c r="F329" s="23"/>
      <c r="G329" s="23"/>
      <c r="H329" s="23"/>
      <c r="I329" s="23"/>
      <c r="J329" s="23"/>
      <c r="K329" s="23"/>
      <c r="L329" s="23"/>
      <c r="M329" s="23"/>
      <c r="N329" s="23"/>
      <c r="O329" s="34">
        <f t="shared" ref="O329:V329" si="32">SUM(O15+O29+O54+O70+O92+O135+O177+O180+O204+O304)</f>
        <v>8929.7910000000011</v>
      </c>
      <c r="P329" s="36">
        <f t="shared" si="32"/>
        <v>8846.737000000001</v>
      </c>
      <c r="Q329" s="34">
        <f t="shared" si="32"/>
        <v>0</v>
      </c>
      <c r="R329" s="34">
        <f t="shared" si="32"/>
        <v>2.8</v>
      </c>
      <c r="S329" s="34">
        <f t="shared" si="32"/>
        <v>0</v>
      </c>
      <c r="T329" s="34">
        <f t="shared" si="32"/>
        <v>0</v>
      </c>
      <c r="U329" s="34">
        <f t="shared" si="32"/>
        <v>2.8</v>
      </c>
      <c r="V329" s="34">
        <f t="shared" si="32"/>
        <v>80.254000000000005</v>
      </c>
    </row>
    <row r="330" spans="1:22" x14ac:dyDescent="0.2">
      <c r="O330" s="76">
        <v>8929.7909999999993</v>
      </c>
    </row>
    <row r="331" spans="1:22" x14ac:dyDescent="0.2">
      <c r="O331" s="76">
        <f>O330-O329</f>
        <v>0</v>
      </c>
    </row>
  </sheetData>
  <mergeCells count="45">
    <mergeCell ref="C7:D7"/>
    <mergeCell ref="A1:V1"/>
    <mergeCell ref="A2:V2"/>
    <mergeCell ref="D3:V3"/>
    <mergeCell ref="C4:D4"/>
    <mergeCell ref="C5:D5"/>
    <mergeCell ref="C8:D8"/>
    <mergeCell ref="A9:A12"/>
    <mergeCell ref="B9:B12"/>
    <mergeCell ref="C9:C12"/>
    <mergeCell ref="D9:L9"/>
    <mergeCell ref="J11:J12"/>
    <mergeCell ref="K11:K12"/>
    <mergeCell ref="L11:L12"/>
    <mergeCell ref="R11:U11"/>
    <mergeCell ref="V11:V12"/>
    <mergeCell ref="O9:V10"/>
    <mergeCell ref="D10:E10"/>
    <mergeCell ref="F10:H10"/>
    <mergeCell ref="I10:L10"/>
    <mergeCell ref="D11:D12"/>
    <mergeCell ref="E11:E12"/>
    <mergeCell ref="F11:F12"/>
    <mergeCell ref="G11:G12"/>
    <mergeCell ref="H11:H12"/>
    <mergeCell ref="I11:I12"/>
    <mergeCell ref="M9:N10"/>
    <mergeCell ref="M11:M12"/>
    <mergeCell ref="D92:N92"/>
    <mergeCell ref="N11:N12"/>
    <mergeCell ref="O11:O12"/>
    <mergeCell ref="P11:P12"/>
    <mergeCell ref="Q11:Q12"/>
    <mergeCell ref="D14:N14"/>
    <mergeCell ref="D15:N15"/>
    <mergeCell ref="D29:N29"/>
    <mergeCell ref="D54:N54"/>
    <mergeCell ref="D70:N70"/>
    <mergeCell ref="D304:N304"/>
    <mergeCell ref="D118:N118"/>
    <mergeCell ref="D135:N135"/>
    <mergeCell ref="D176:N176"/>
    <mergeCell ref="D177:N177"/>
    <mergeCell ref="D180:N180"/>
    <mergeCell ref="D204:N20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31"/>
  <sheetViews>
    <sheetView tabSelected="1" zoomScale="60" zoomScaleNormal="60" workbookViewId="0">
      <pane xSplit="3" ySplit="15" topLeftCell="L314" activePane="bottomRight" state="frozen"/>
      <selection pane="topRight" activeCell="D1" sqref="D1"/>
      <selection pane="bottomLeft" activeCell="A16" sqref="A16"/>
      <selection pane="bottomRight" activeCell="AL332" sqref="AL332"/>
    </sheetView>
  </sheetViews>
  <sheetFormatPr defaultColWidth="9.140625" defaultRowHeight="15" x14ac:dyDescent="0.2"/>
  <cols>
    <col min="1" max="1" width="4.5703125" style="11" customWidth="1"/>
    <col min="2" max="2" width="39" style="1" customWidth="1"/>
    <col min="3" max="3" width="22.7109375" style="1" customWidth="1"/>
    <col min="4" max="4" width="31.28515625" style="1" customWidth="1"/>
    <col min="5" max="5" width="25.140625" style="1" customWidth="1"/>
    <col min="6" max="6" width="27.140625" style="1" customWidth="1"/>
    <col min="7" max="7" width="30.28515625" style="1" customWidth="1"/>
    <col min="8" max="8" width="11.42578125" style="1" customWidth="1"/>
    <col min="9" max="9" width="21.140625" style="1" customWidth="1"/>
    <col min="10" max="10" width="48" style="1" customWidth="1"/>
    <col min="11" max="11" width="36.140625" style="1" customWidth="1"/>
    <col min="12" max="12" width="32.140625" style="1" customWidth="1"/>
    <col min="13" max="13" width="8.7109375" style="12" customWidth="1"/>
    <col min="14" max="14" width="13.28515625" style="12" customWidth="1"/>
    <col min="15" max="15" width="17.42578125" style="12" customWidth="1"/>
    <col min="16" max="16" width="20.140625" style="77" customWidth="1"/>
    <col min="17" max="17" width="30.85546875" style="12" customWidth="1"/>
    <col min="18" max="22" width="16.7109375" style="12" customWidth="1"/>
    <col min="23" max="16384" width="9.140625" style="1"/>
  </cols>
  <sheetData>
    <row r="1" spans="1:22" ht="18.75" x14ac:dyDescent="0.3">
      <c r="A1" s="106" t="s">
        <v>122</v>
      </c>
      <c r="B1" s="106"/>
      <c r="C1" s="106"/>
      <c r="D1" s="106"/>
      <c r="E1" s="106"/>
      <c r="F1" s="106"/>
      <c r="G1" s="106"/>
      <c r="H1" s="106"/>
      <c r="I1" s="106"/>
      <c r="J1" s="106"/>
      <c r="K1" s="106"/>
      <c r="L1" s="106"/>
      <c r="M1" s="106"/>
      <c r="N1" s="106"/>
      <c r="O1" s="106"/>
      <c r="P1" s="106"/>
      <c r="Q1" s="106"/>
      <c r="R1" s="106"/>
      <c r="S1" s="106"/>
      <c r="T1" s="106"/>
      <c r="U1" s="106"/>
      <c r="V1" s="106"/>
    </row>
    <row r="2" spans="1:22" ht="15.75" x14ac:dyDescent="0.25">
      <c r="A2" s="107" t="s">
        <v>530</v>
      </c>
      <c r="B2" s="107"/>
      <c r="C2" s="107"/>
      <c r="D2" s="107"/>
      <c r="E2" s="107"/>
      <c r="F2" s="107"/>
      <c r="G2" s="107"/>
      <c r="H2" s="107"/>
      <c r="I2" s="107"/>
      <c r="J2" s="107"/>
      <c r="K2" s="107"/>
      <c r="L2" s="107"/>
      <c r="M2" s="107"/>
      <c r="N2" s="107"/>
      <c r="O2" s="107"/>
      <c r="P2" s="107"/>
      <c r="Q2" s="107"/>
      <c r="R2" s="107"/>
      <c r="S2" s="107"/>
      <c r="T2" s="107"/>
      <c r="U2" s="107"/>
      <c r="V2" s="107"/>
    </row>
    <row r="3" spans="1:22" ht="15.75" x14ac:dyDescent="0.25">
      <c r="A3" s="13" t="s">
        <v>124</v>
      </c>
      <c r="B3" s="10"/>
      <c r="C3" s="10"/>
      <c r="D3" s="108" t="s">
        <v>493</v>
      </c>
      <c r="E3" s="109"/>
      <c r="F3" s="109"/>
      <c r="G3" s="109"/>
      <c r="H3" s="109"/>
      <c r="I3" s="109"/>
      <c r="J3" s="109"/>
      <c r="K3" s="109"/>
      <c r="L3" s="109"/>
      <c r="M3" s="109"/>
      <c r="N3" s="109"/>
      <c r="O3" s="109"/>
      <c r="P3" s="109"/>
      <c r="Q3" s="109"/>
      <c r="R3" s="109"/>
      <c r="S3" s="109"/>
      <c r="T3" s="109"/>
      <c r="U3" s="109"/>
      <c r="V3" s="109"/>
    </row>
    <row r="4" spans="1:22" ht="15.75" x14ac:dyDescent="0.2">
      <c r="A4" s="13" t="s">
        <v>476</v>
      </c>
      <c r="C4" s="104">
        <v>0.442</v>
      </c>
      <c r="D4" s="104"/>
    </row>
    <row r="5" spans="1:22" ht="15.75" x14ac:dyDescent="0.2">
      <c r="A5" s="13" t="s">
        <v>477</v>
      </c>
      <c r="C5" s="110">
        <v>10229.5</v>
      </c>
      <c r="D5" s="110"/>
    </row>
    <row r="6" spans="1:22" ht="15.75" x14ac:dyDescent="0.25">
      <c r="A6" s="27" t="s">
        <v>125</v>
      </c>
      <c r="B6" s="28"/>
      <c r="C6" s="26"/>
      <c r="D6" s="26"/>
      <c r="E6" s="26" t="s">
        <v>495</v>
      </c>
      <c r="F6" s="26"/>
      <c r="G6" s="26"/>
      <c r="H6" s="26"/>
      <c r="I6" s="26"/>
      <c r="J6" s="26"/>
      <c r="K6" s="26"/>
      <c r="L6" s="26"/>
      <c r="M6" s="26"/>
      <c r="N6" s="26"/>
      <c r="O6" s="26"/>
      <c r="P6" s="78"/>
      <c r="Q6" s="26"/>
      <c r="R6" s="26"/>
      <c r="S6" s="26"/>
      <c r="T6" s="26"/>
      <c r="U6" s="26"/>
      <c r="V6" s="26"/>
    </row>
    <row r="7" spans="1:22" ht="15.75" x14ac:dyDescent="0.2">
      <c r="A7" s="13" t="s">
        <v>491</v>
      </c>
      <c r="C7" s="104" t="s">
        <v>500</v>
      </c>
      <c r="D7" s="104"/>
    </row>
    <row r="8" spans="1:22" ht="15.75" x14ac:dyDescent="0.2">
      <c r="A8" s="13" t="s">
        <v>492</v>
      </c>
      <c r="C8" s="104" t="s">
        <v>494</v>
      </c>
      <c r="D8" s="104"/>
    </row>
    <row r="9" spans="1:22" ht="15.75" x14ac:dyDescent="0.25">
      <c r="A9" s="103" t="s">
        <v>0</v>
      </c>
      <c r="B9" s="103" t="s">
        <v>126</v>
      </c>
      <c r="C9" s="103" t="s">
        <v>123</v>
      </c>
      <c r="D9" s="105" t="s">
        <v>127</v>
      </c>
      <c r="E9" s="105"/>
      <c r="F9" s="105"/>
      <c r="G9" s="105"/>
      <c r="H9" s="105"/>
      <c r="I9" s="105"/>
      <c r="J9" s="105"/>
      <c r="K9" s="105"/>
      <c r="L9" s="105"/>
      <c r="M9" s="99" t="s">
        <v>128</v>
      </c>
      <c r="N9" s="99"/>
      <c r="O9" s="99" t="s">
        <v>129</v>
      </c>
      <c r="P9" s="99"/>
      <c r="Q9" s="99"/>
      <c r="R9" s="99"/>
      <c r="S9" s="99"/>
      <c r="T9" s="99"/>
      <c r="U9" s="99"/>
      <c r="V9" s="99"/>
    </row>
    <row r="10" spans="1:22" ht="22.5" customHeight="1" x14ac:dyDescent="0.2">
      <c r="A10" s="103"/>
      <c r="B10" s="103"/>
      <c r="C10" s="103"/>
      <c r="D10" s="99" t="s">
        <v>130</v>
      </c>
      <c r="E10" s="99"/>
      <c r="F10" s="103" t="s">
        <v>131</v>
      </c>
      <c r="G10" s="103"/>
      <c r="H10" s="103"/>
      <c r="I10" s="103" t="s">
        <v>132</v>
      </c>
      <c r="J10" s="103"/>
      <c r="K10" s="103"/>
      <c r="L10" s="103"/>
      <c r="M10" s="99"/>
      <c r="N10" s="99"/>
      <c r="O10" s="99"/>
      <c r="P10" s="99"/>
      <c r="Q10" s="99"/>
      <c r="R10" s="99"/>
      <c r="S10" s="99"/>
      <c r="T10" s="99"/>
      <c r="U10" s="99"/>
      <c r="V10" s="99"/>
    </row>
    <row r="11" spans="1:22" s="9" customFormat="1" ht="44.25" customHeight="1" x14ac:dyDescent="0.25">
      <c r="A11" s="103"/>
      <c r="B11" s="103"/>
      <c r="C11" s="103"/>
      <c r="D11" s="99" t="s">
        <v>133</v>
      </c>
      <c r="E11" s="99" t="s">
        <v>134</v>
      </c>
      <c r="F11" s="99" t="s">
        <v>135</v>
      </c>
      <c r="G11" s="99" t="s">
        <v>136</v>
      </c>
      <c r="H11" s="99" t="s">
        <v>137</v>
      </c>
      <c r="I11" s="99" t="s">
        <v>138</v>
      </c>
      <c r="J11" s="99" t="s">
        <v>139</v>
      </c>
      <c r="K11" s="99" t="s">
        <v>140</v>
      </c>
      <c r="L11" s="99" t="s">
        <v>141</v>
      </c>
      <c r="M11" s="99" t="s">
        <v>142</v>
      </c>
      <c r="N11" s="99" t="s">
        <v>143</v>
      </c>
      <c r="O11" s="99" t="s">
        <v>144</v>
      </c>
      <c r="P11" s="99" t="s">
        <v>145</v>
      </c>
      <c r="Q11" s="99" t="s">
        <v>146</v>
      </c>
      <c r="R11" s="99" t="s">
        <v>147</v>
      </c>
      <c r="S11" s="99"/>
      <c r="T11" s="99"/>
      <c r="U11" s="99"/>
      <c r="V11" s="99" t="s">
        <v>148</v>
      </c>
    </row>
    <row r="12" spans="1:22" s="9" customFormat="1" ht="89.25" customHeight="1" x14ac:dyDescent="0.25">
      <c r="A12" s="103"/>
      <c r="B12" s="103"/>
      <c r="C12" s="103"/>
      <c r="D12" s="99"/>
      <c r="E12" s="99"/>
      <c r="F12" s="99"/>
      <c r="G12" s="99"/>
      <c r="H12" s="99"/>
      <c r="I12" s="99"/>
      <c r="J12" s="99"/>
      <c r="K12" s="99"/>
      <c r="L12" s="99"/>
      <c r="M12" s="99"/>
      <c r="N12" s="99"/>
      <c r="O12" s="99"/>
      <c r="P12" s="99"/>
      <c r="Q12" s="99"/>
      <c r="R12" s="82" t="s">
        <v>144</v>
      </c>
      <c r="S12" s="82" t="s">
        <v>149</v>
      </c>
      <c r="T12" s="82" t="s">
        <v>150</v>
      </c>
      <c r="U12" s="82" t="s">
        <v>151</v>
      </c>
      <c r="V12" s="99"/>
    </row>
    <row r="13" spans="1:22" ht="15.75" x14ac:dyDescent="0.2">
      <c r="A13" s="81">
        <v>1</v>
      </c>
      <c r="B13" s="81">
        <v>2</v>
      </c>
      <c r="C13" s="81">
        <v>3</v>
      </c>
      <c r="D13" s="82">
        <v>4</v>
      </c>
      <c r="E13" s="82">
        <v>5</v>
      </c>
      <c r="F13" s="82">
        <v>6</v>
      </c>
      <c r="G13" s="82">
        <v>7</v>
      </c>
      <c r="H13" s="82">
        <v>8</v>
      </c>
      <c r="I13" s="82">
        <v>9</v>
      </c>
      <c r="J13" s="82">
        <v>10</v>
      </c>
      <c r="K13" s="82">
        <v>11</v>
      </c>
      <c r="L13" s="82">
        <v>12</v>
      </c>
      <c r="M13" s="82">
        <v>13</v>
      </c>
      <c r="N13" s="82">
        <v>14</v>
      </c>
      <c r="O13" s="82">
        <v>15</v>
      </c>
      <c r="P13" s="82">
        <v>16</v>
      </c>
      <c r="Q13" s="82">
        <v>17</v>
      </c>
      <c r="R13" s="82">
        <v>18</v>
      </c>
      <c r="S13" s="82">
        <v>19</v>
      </c>
      <c r="T13" s="82">
        <v>20</v>
      </c>
      <c r="U13" s="82">
        <v>21</v>
      </c>
      <c r="V13" s="82">
        <v>22</v>
      </c>
    </row>
    <row r="14" spans="1:22" s="12" customFormat="1" ht="18.75" x14ac:dyDescent="0.2">
      <c r="A14" s="25"/>
      <c r="B14" s="14"/>
      <c r="C14" s="14"/>
      <c r="D14" s="100" t="s">
        <v>478</v>
      </c>
      <c r="E14" s="100"/>
      <c r="F14" s="100"/>
      <c r="G14" s="100"/>
      <c r="H14" s="100"/>
      <c r="I14" s="100"/>
      <c r="J14" s="100"/>
      <c r="K14" s="100"/>
      <c r="L14" s="100"/>
      <c r="M14" s="100"/>
      <c r="N14" s="100"/>
      <c r="O14" s="15"/>
      <c r="P14" s="79"/>
      <c r="Q14" s="15"/>
      <c r="R14" s="15"/>
      <c r="S14" s="15"/>
      <c r="T14" s="15"/>
      <c r="U14" s="15"/>
      <c r="V14" s="15"/>
    </row>
    <row r="15" spans="1:22" s="12" customFormat="1" ht="15.75" customHeight="1" x14ac:dyDescent="0.2">
      <c r="A15" s="83"/>
      <c r="B15" s="24"/>
      <c r="C15" s="18">
        <v>100</v>
      </c>
      <c r="D15" s="101" t="s">
        <v>479</v>
      </c>
      <c r="E15" s="101"/>
      <c r="F15" s="101"/>
      <c r="G15" s="101"/>
      <c r="H15" s="101"/>
      <c r="I15" s="101"/>
      <c r="J15" s="101"/>
      <c r="K15" s="101"/>
      <c r="L15" s="101"/>
      <c r="M15" s="101"/>
      <c r="N15" s="101"/>
      <c r="O15" s="18">
        <f>SUM(O16:O28)</f>
        <v>2316.788</v>
      </c>
      <c r="P15" s="18">
        <f t="shared" ref="P15:V15" si="0">SUM(P16:P28)</f>
        <v>1316.788</v>
      </c>
      <c r="Q15" s="18">
        <f t="shared" si="0"/>
        <v>0</v>
      </c>
      <c r="R15" s="18">
        <f t="shared" si="0"/>
        <v>1000</v>
      </c>
      <c r="S15" s="18">
        <f t="shared" si="0"/>
        <v>1000</v>
      </c>
      <c r="T15" s="18">
        <f t="shared" si="0"/>
        <v>0</v>
      </c>
      <c r="U15" s="18">
        <f t="shared" si="0"/>
        <v>0</v>
      </c>
      <c r="V15" s="18">
        <f t="shared" si="0"/>
        <v>0</v>
      </c>
    </row>
    <row r="16" spans="1:22" s="38" customFormat="1" ht="76.5" x14ac:dyDescent="0.25">
      <c r="A16" s="39">
        <v>1</v>
      </c>
      <c r="B16" s="4" t="s">
        <v>1</v>
      </c>
      <c r="C16" s="40">
        <v>101</v>
      </c>
      <c r="D16" s="5" t="s">
        <v>66</v>
      </c>
      <c r="E16" s="41"/>
      <c r="F16" s="41"/>
      <c r="G16" s="41"/>
      <c r="H16" s="41"/>
      <c r="I16" s="8"/>
      <c r="J16" s="8"/>
      <c r="K16" s="8"/>
      <c r="L16" s="41"/>
      <c r="M16" s="41"/>
      <c r="N16" s="41"/>
      <c r="O16" s="39">
        <f t="shared" ref="O16:O28" si="1">SUM(V16+R16+P16+Q16)</f>
        <v>0</v>
      </c>
      <c r="P16" s="39"/>
      <c r="Q16" s="41"/>
      <c r="R16" s="39">
        <f t="shared" ref="R16:R28" si="2">SUM(S16:U16)</f>
        <v>0</v>
      </c>
      <c r="S16" s="41"/>
      <c r="T16" s="41"/>
      <c r="U16" s="41"/>
      <c r="V16" s="41"/>
    </row>
    <row r="17" spans="1:22" s="38" customFormat="1" ht="63.75" x14ac:dyDescent="0.25">
      <c r="A17" s="39">
        <v>2</v>
      </c>
      <c r="B17" s="4" t="s">
        <v>2</v>
      </c>
      <c r="C17" s="40">
        <v>102</v>
      </c>
      <c r="D17" s="5" t="s">
        <v>67</v>
      </c>
      <c r="E17" s="41"/>
      <c r="F17" s="41"/>
      <c r="G17" s="41"/>
      <c r="H17" s="41"/>
      <c r="I17" s="8"/>
      <c r="J17" s="8"/>
      <c r="K17" s="8"/>
      <c r="L17" s="41"/>
      <c r="M17" s="41"/>
      <c r="N17" s="41"/>
      <c r="O17" s="39">
        <f t="shared" si="1"/>
        <v>0</v>
      </c>
      <c r="P17" s="39"/>
      <c r="Q17" s="41"/>
      <c r="R17" s="39">
        <f t="shared" si="2"/>
        <v>0</v>
      </c>
      <c r="S17" s="41"/>
      <c r="T17" s="41"/>
      <c r="U17" s="41"/>
      <c r="V17" s="41"/>
    </row>
    <row r="18" spans="1:22" s="38" customFormat="1" ht="63.75" x14ac:dyDescent="0.25">
      <c r="A18" s="39">
        <v>3</v>
      </c>
      <c r="B18" s="4" t="s">
        <v>3</v>
      </c>
      <c r="C18" s="40">
        <v>103</v>
      </c>
      <c r="D18" s="5" t="s">
        <v>68</v>
      </c>
      <c r="E18" s="41"/>
      <c r="F18" s="41"/>
      <c r="G18" s="41"/>
      <c r="H18" s="41"/>
      <c r="I18" s="8"/>
      <c r="J18" s="42"/>
      <c r="K18" s="8"/>
      <c r="L18" s="41"/>
      <c r="M18" s="41"/>
      <c r="N18" s="41"/>
      <c r="O18" s="39">
        <f t="shared" si="1"/>
        <v>0</v>
      </c>
      <c r="P18" s="39"/>
      <c r="Q18" s="41"/>
      <c r="R18" s="39">
        <f t="shared" si="2"/>
        <v>0</v>
      </c>
      <c r="S18" s="41"/>
      <c r="T18" s="41"/>
      <c r="U18" s="41"/>
      <c r="V18" s="41"/>
    </row>
    <row r="19" spans="1:22" s="38" customFormat="1" ht="147" customHeight="1" x14ac:dyDescent="0.25">
      <c r="A19" s="39">
        <v>4</v>
      </c>
      <c r="B19" s="4" t="s">
        <v>4</v>
      </c>
      <c r="C19" s="40">
        <v>104</v>
      </c>
      <c r="D19" s="5" t="s">
        <v>69</v>
      </c>
      <c r="E19" s="41"/>
      <c r="F19" s="29" t="s">
        <v>501</v>
      </c>
      <c r="G19" s="29" t="s">
        <v>502</v>
      </c>
      <c r="H19" s="41"/>
      <c r="I19" s="42" t="s">
        <v>510</v>
      </c>
      <c r="J19" s="42" t="s">
        <v>531</v>
      </c>
      <c r="K19" s="41"/>
      <c r="L19" s="41"/>
      <c r="M19" s="43" t="s">
        <v>514</v>
      </c>
      <c r="N19" s="43" t="s">
        <v>515</v>
      </c>
      <c r="O19" s="39">
        <f t="shared" si="1"/>
        <v>91.578000000000003</v>
      </c>
      <c r="P19" s="39">
        <v>4.5780000000000003</v>
      </c>
      <c r="Q19" s="41"/>
      <c r="R19" s="39">
        <f t="shared" si="2"/>
        <v>87</v>
      </c>
      <c r="S19" s="41">
        <v>87</v>
      </c>
      <c r="T19" s="41"/>
      <c r="U19" s="41"/>
      <c r="V19" s="41"/>
    </row>
    <row r="20" spans="1:22" s="38" customFormat="1" ht="63.75" x14ac:dyDescent="0.25">
      <c r="A20" s="39">
        <v>5</v>
      </c>
      <c r="B20" s="4" t="s">
        <v>5</v>
      </c>
      <c r="C20" s="40">
        <v>105</v>
      </c>
      <c r="D20" s="5" t="s">
        <v>70</v>
      </c>
      <c r="E20" s="41"/>
      <c r="F20" s="41"/>
      <c r="G20" s="41"/>
      <c r="H20" s="41"/>
      <c r="I20" s="41"/>
      <c r="J20" s="41"/>
      <c r="K20" s="41"/>
      <c r="L20" s="41"/>
      <c r="M20" s="41"/>
      <c r="N20" s="41"/>
      <c r="O20" s="39">
        <f t="shared" si="1"/>
        <v>0</v>
      </c>
      <c r="P20" s="39"/>
      <c r="Q20" s="41"/>
      <c r="R20" s="39">
        <f t="shared" si="2"/>
        <v>0</v>
      </c>
      <c r="S20" s="41"/>
      <c r="T20" s="41"/>
      <c r="U20" s="41"/>
      <c r="V20" s="41"/>
    </row>
    <row r="21" spans="1:22" s="38" customFormat="1" ht="86.25" customHeight="1" x14ac:dyDescent="0.25">
      <c r="A21" s="39">
        <v>6</v>
      </c>
      <c r="B21" s="4" t="s">
        <v>6</v>
      </c>
      <c r="C21" s="40">
        <v>106</v>
      </c>
      <c r="D21" s="5" t="s">
        <v>71</v>
      </c>
      <c r="E21" s="41"/>
      <c r="F21" s="29" t="s">
        <v>503</v>
      </c>
      <c r="G21" s="41"/>
      <c r="H21" s="41"/>
      <c r="I21" s="42" t="s">
        <v>510</v>
      </c>
      <c r="J21" s="42" t="str">
        <f>J19</f>
        <v>Решение  «О бюджете Большеключинского сельсовета
на 2024год и плановый период
2025-2026годов» №36-146р от  25.12.23г</v>
      </c>
      <c r="K21" s="41"/>
      <c r="L21" s="41"/>
      <c r="M21" s="44" t="s">
        <v>516</v>
      </c>
      <c r="N21" s="44" t="s">
        <v>517</v>
      </c>
      <c r="O21" s="39">
        <f t="shared" si="1"/>
        <v>0</v>
      </c>
      <c r="P21" s="39"/>
      <c r="Q21" s="41"/>
      <c r="R21" s="39">
        <f t="shared" si="2"/>
        <v>0</v>
      </c>
      <c r="S21" s="41"/>
      <c r="T21" s="41"/>
      <c r="U21" s="41"/>
      <c r="V21" s="41"/>
    </row>
    <row r="22" spans="1:22" s="38" customFormat="1" ht="82.5" customHeight="1" x14ac:dyDescent="0.25">
      <c r="A22" s="39">
        <v>7</v>
      </c>
      <c r="B22" s="4" t="s">
        <v>7</v>
      </c>
      <c r="C22" s="40">
        <v>107</v>
      </c>
      <c r="D22" s="5" t="s">
        <v>72</v>
      </c>
      <c r="E22" s="41"/>
      <c r="F22" s="41"/>
      <c r="G22" s="41"/>
      <c r="H22" s="41"/>
      <c r="I22" s="42" t="s">
        <v>510</v>
      </c>
      <c r="J22" s="42" t="str">
        <f>J19</f>
        <v>Решение  «О бюджете Большеключинского сельсовета
на 2024год и плановый период
2025-2026годов» №36-146р от  25.12.23г</v>
      </c>
      <c r="K22" s="41"/>
      <c r="L22" s="41"/>
      <c r="M22" s="44" t="s">
        <v>518</v>
      </c>
      <c r="N22" s="44" t="s">
        <v>517</v>
      </c>
      <c r="O22" s="39">
        <f t="shared" si="1"/>
        <v>0</v>
      </c>
      <c r="P22" s="39"/>
      <c r="Q22" s="41"/>
      <c r="R22" s="39">
        <f t="shared" si="2"/>
        <v>0</v>
      </c>
      <c r="S22" s="41"/>
      <c r="T22" s="41"/>
      <c r="U22" s="41"/>
      <c r="V22" s="41"/>
    </row>
    <row r="23" spans="1:22" s="38" customFormat="1" ht="63.75" x14ac:dyDescent="0.25">
      <c r="A23" s="39">
        <v>8</v>
      </c>
      <c r="B23" s="4" t="s">
        <v>8</v>
      </c>
      <c r="C23" s="40">
        <v>108</v>
      </c>
      <c r="D23" s="5" t="s">
        <v>73</v>
      </c>
      <c r="E23" s="41"/>
      <c r="F23" s="41"/>
      <c r="G23" s="41"/>
      <c r="H23" s="41"/>
      <c r="I23" s="41"/>
      <c r="J23" s="41"/>
      <c r="K23" s="41"/>
      <c r="L23" s="41"/>
      <c r="M23" s="41"/>
      <c r="N23" s="41"/>
      <c r="O23" s="39">
        <f t="shared" si="1"/>
        <v>0</v>
      </c>
      <c r="P23" s="39"/>
      <c r="Q23" s="41"/>
      <c r="R23" s="39">
        <f t="shared" si="2"/>
        <v>0</v>
      </c>
      <c r="S23" s="41"/>
      <c r="T23" s="41"/>
      <c r="U23" s="41"/>
      <c r="V23" s="41"/>
    </row>
    <row r="24" spans="1:22" s="38" customFormat="1" ht="229.5" x14ac:dyDescent="0.25">
      <c r="A24" s="39">
        <v>9</v>
      </c>
      <c r="B24" s="4" t="s">
        <v>9</v>
      </c>
      <c r="C24" s="40">
        <v>109</v>
      </c>
      <c r="D24" s="5" t="s">
        <v>74</v>
      </c>
      <c r="E24" s="41"/>
      <c r="F24" s="29" t="s">
        <v>504</v>
      </c>
      <c r="G24" s="41"/>
      <c r="H24" s="41"/>
      <c r="I24" s="42" t="s">
        <v>511</v>
      </c>
      <c r="J24" s="42" t="str">
        <f>J22</f>
        <v>Решение  «О бюджете Большеключинского сельсовета
на 2024год и плановый период
2025-2026годов» №36-146р от  25.12.23г</v>
      </c>
      <c r="K24" s="41"/>
      <c r="L24" s="41"/>
      <c r="M24" s="45" t="s">
        <v>519</v>
      </c>
      <c r="N24" s="45" t="s">
        <v>520</v>
      </c>
      <c r="O24" s="39">
        <f t="shared" si="1"/>
        <v>2225.21</v>
      </c>
      <c r="P24" s="39">
        <f>1311.71+0.5</f>
        <v>1312.21</v>
      </c>
      <c r="Q24" s="41"/>
      <c r="R24" s="39">
        <f t="shared" si="2"/>
        <v>913</v>
      </c>
      <c r="S24" s="41">
        <v>913</v>
      </c>
      <c r="T24" s="41"/>
      <c r="U24" s="41"/>
      <c r="V24" s="41">
        <v>0</v>
      </c>
    </row>
    <row r="25" spans="1:22" s="38" customFormat="1" ht="178.5" x14ac:dyDescent="0.25">
      <c r="A25" s="39">
        <v>10</v>
      </c>
      <c r="B25" s="4" t="s">
        <v>10</v>
      </c>
      <c r="C25" s="40">
        <v>110</v>
      </c>
      <c r="D25" s="5" t="s">
        <v>75</v>
      </c>
      <c r="E25" s="41"/>
      <c r="F25" s="41"/>
      <c r="G25" s="41"/>
      <c r="H25" s="41"/>
      <c r="I25" s="41"/>
      <c r="J25" s="41"/>
      <c r="K25" s="41"/>
      <c r="L25" s="41"/>
      <c r="M25" s="41"/>
      <c r="N25" s="41"/>
      <c r="O25" s="39">
        <f t="shared" si="1"/>
        <v>0</v>
      </c>
      <c r="P25" s="39"/>
      <c r="Q25" s="41"/>
      <c r="R25" s="39">
        <f t="shared" si="2"/>
        <v>0</v>
      </c>
      <c r="S25" s="41"/>
      <c r="T25" s="41"/>
      <c r="U25" s="41"/>
      <c r="V25" s="41"/>
    </row>
    <row r="26" spans="1:22" s="38" customFormat="1" ht="63.75" x14ac:dyDescent="0.25">
      <c r="A26" s="39">
        <v>11</v>
      </c>
      <c r="B26" s="4" t="s">
        <v>11</v>
      </c>
      <c r="C26" s="40">
        <v>111</v>
      </c>
      <c r="D26" s="5" t="s">
        <v>76</v>
      </c>
      <c r="E26" s="41"/>
      <c r="F26" s="41"/>
      <c r="G26" s="41"/>
      <c r="H26" s="41"/>
      <c r="I26" s="41"/>
      <c r="J26" s="41"/>
      <c r="K26" s="41"/>
      <c r="L26" s="41"/>
      <c r="M26" s="41"/>
      <c r="N26" s="41"/>
      <c r="O26" s="39">
        <f t="shared" si="1"/>
        <v>0</v>
      </c>
      <c r="P26" s="39"/>
      <c r="Q26" s="41"/>
      <c r="R26" s="39">
        <f t="shared" si="2"/>
        <v>0</v>
      </c>
      <c r="S26" s="41"/>
      <c r="T26" s="41"/>
      <c r="U26" s="41"/>
      <c r="V26" s="41"/>
    </row>
    <row r="27" spans="1:22" s="38" customFormat="1" ht="63.75" x14ac:dyDescent="0.25">
      <c r="A27" s="39">
        <v>12</v>
      </c>
      <c r="B27" s="4" t="s">
        <v>12</v>
      </c>
      <c r="C27" s="40">
        <v>112</v>
      </c>
      <c r="D27" s="5" t="s">
        <v>77</v>
      </c>
      <c r="E27" s="41"/>
      <c r="F27" s="41"/>
      <c r="G27" s="41"/>
      <c r="H27" s="41"/>
      <c r="I27" s="41"/>
      <c r="J27" s="42"/>
      <c r="K27" s="41"/>
      <c r="L27" s="41"/>
      <c r="M27" s="46" t="s">
        <v>521</v>
      </c>
      <c r="N27" s="46" t="s">
        <v>521</v>
      </c>
      <c r="O27" s="39">
        <f t="shared" si="1"/>
        <v>0</v>
      </c>
      <c r="P27" s="39"/>
      <c r="Q27" s="41"/>
      <c r="R27" s="39">
        <f t="shared" si="2"/>
        <v>0</v>
      </c>
      <c r="S27" s="41"/>
      <c r="T27" s="41"/>
      <c r="U27" s="41"/>
      <c r="V27" s="41"/>
    </row>
    <row r="28" spans="1:22" s="38" customFormat="1" ht="63.75" x14ac:dyDescent="0.25">
      <c r="A28" s="39">
        <v>13</v>
      </c>
      <c r="B28" s="4" t="s">
        <v>13</v>
      </c>
      <c r="C28" s="40">
        <v>113</v>
      </c>
      <c r="D28" s="5" t="s">
        <v>78</v>
      </c>
      <c r="E28" s="41"/>
      <c r="F28" s="41"/>
      <c r="G28" s="41"/>
      <c r="H28" s="41"/>
      <c r="I28" s="41"/>
      <c r="J28" s="41"/>
      <c r="K28" s="41"/>
      <c r="L28" s="41"/>
      <c r="M28" s="41"/>
      <c r="N28" s="41"/>
      <c r="O28" s="39">
        <f t="shared" si="1"/>
        <v>0</v>
      </c>
      <c r="P28" s="39"/>
      <c r="Q28" s="41"/>
      <c r="R28" s="39">
        <f t="shared" si="2"/>
        <v>0</v>
      </c>
      <c r="S28" s="41"/>
      <c r="T28" s="41"/>
      <c r="U28" s="41"/>
      <c r="V28" s="41"/>
    </row>
    <row r="29" spans="1:22" s="38" customFormat="1" ht="14.25" x14ac:dyDescent="0.25">
      <c r="A29" s="84"/>
      <c r="B29" s="84"/>
      <c r="C29" s="84">
        <v>200</v>
      </c>
      <c r="D29" s="102" t="s">
        <v>480</v>
      </c>
      <c r="E29" s="102"/>
      <c r="F29" s="102"/>
      <c r="G29" s="102"/>
      <c r="H29" s="102"/>
      <c r="I29" s="102"/>
      <c r="J29" s="102"/>
      <c r="K29" s="102"/>
      <c r="L29" s="102"/>
      <c r="M29" s="102"/>
      <c r="N29" s="102"/>
      <c r="O29" s="84">
        <f>SUM(O30:O53)</f>
        <v>0</v>
      </c>
      <c r="P29" s="84">
        <f t="shared" ref="P29:V29" si="3">SUM(P30:P53)</f>
        <v>0</v>
      </c>
      <c r="Q29" s="84">
        <f t="shared" si="3"/>
        <v>0</v>
      </c>
      <c r="R29" s="84">
        <f t="shared" si="3"/>
        <v>0</v>
      </c>
      <c r="S29" s="84">
        <f t="shared" si="3"/>
        <v>0</v>
      </c>
      <c r="T29" s="84">
        <f t="shared" si="3"/>
        <v>0</v>
      </c>
      <c r="U29" s="84">
        <f t="shared" si="3"/>
        <v>0</v>
      </c>
      <c r="V29" s="84">
        <f t="shared" si="3"/>
        <v>0</v>
      </c>
    </row>
    <row r="30" spans="1:22" s="38" customFormat="1" ht="76.5" x14ac:dyDescent="0.25">
      <c r="A30" s="39">
        <v>1</v>
      </c>
      <c r="B30" s="4" t="s">
        <v>152</v>
      </c>
      <c r="C30" s="40">
        <v>201</v>
      </c>
      <c r="D30" s="5" t="s">
        <v>153</v>
      </c>
      <c r="E30" s="41"/>
      <c r="F30" s="41"/>
      <c r="G30" s="41"/>
      <c r="H30" s="41"/>
      <c r="I30" s="41"/>
      <c r="J30" s="41"/>
      <c r="K30" s="41"/>
      <c r="L30" s="41"/>
      <c r="M30" s="41"/>
      <c r="N30" s="41"/>
      <c r="O30" s="39">
        <f>SUM(V30+R30+P30+Q30)</f>
        <v>0</v>
      </c>
      <c r="P30" s="39"/>
      <c r="Q30" s="41"/>
      <c r="R30" s="39">
        <f>SUM(S30:U30)</f>
        <v>0</v>
      </c>
      <c r="S30" s="41"/>
      <c r="T30" s="41"/>
      <c r="U30" s="41"/>
      <c r="V30" s="41"/>
    </row>
    <row r="31" spans="1:22" s="38" customFormat="1" ht="63.75" x14ac:dyDescent="0.25">
      <c r="A31" s="39">
        <v>2</v>
      </c>
      <c r="B31" s="4" t="s">
        <v>154</v>
      </c>
      <c r="C31" s="40">
        <v>202</v>
      </c>
      <c r="D31" s="5" t="s">
        <v>155</v>
      </c>
      <c r="E31" s="41"/>
      <c r="F31" s="41"/>
      <c r="G31" s="41"/>
      <c r="H31" s="41"/>
      <c r="I31" s="41"/>
      <c r="J31" s="41"/>
      <c r="K31" s="41"/>
      <c r="L31" s="41"/>
      <c r="M31" s="41"/>
      <c r="N31" s="41"/>
      <c r="O31" s="39">
        <f t="shared" ref="O31:O45" si="4">SUM(V31+R31+P31+Q31)</f>
        <v>0</v>
      </c>
      <c r="P31" s="39"/>
      <c r="Q31" s="41"/>
      <c r="R31" s="39">
        <f t="shared" ref="R31:R45" si="5">SUM(S31:U31)</f>
        <v>0</v>
      </c>
      <c r="S31" s="41"/>
      <c r="T31" s="41"/>
      <c r="U31" s="41"/>
      <c r="V31" s="41"/>
    </row>
    <row r="32" spans="1:22" s="38" customFormat="1" ht="127.5" x14ac:dyDescent="0.25">
      <c r="A32" s="39">
        <v>3</v>
      </c>
      <c r="B32" s="4" t="s">
        <v>156</v>
      </c>
      <c r="C32" s="40">
        <v>203</v>
      </c>
      <c r="D32" s="5" t="s">
        <v>157</v>
      </c>
      <c r="E32" s="41"/>
      <c r="F32" s="41"/>
      <c r="G32" s="41"/>
      <c r="H32" s="41"/>
      <c r="I32" s="41"/>
      <c r="J32" s="41"/>
      <c r="K32" s="41"/>
      <c r="L32" s="41"/>
      <c r="M32" s="41"/>
      <c r="N32" s="41"/>
      <c r="O32" s="39">
        <f t="shared" si="4"/>
        <v>0</v>
      </c>
      <c r="P32" s="39"/>
      <c r="Q32" s="41"/>
      <c r="R32" s="39">
        <f t="shared" si="5"/>
        <v>0</v>
      </c>
      <c r="S32" s="41"/>
      <c r="T32" s="41"/>
      <c r="U32" s="41"/>
      <c r="V32" s="41"/>
    </row>
    <row r="33" spans="1:22" s="38" customFormat="1" ht="89.25" x14ac:dyDescent="0.25">
      <c r="A33" s="39">
        <v>4</v>
      </c>
      <c r="B33" s="4" t="s">
        <v>158</v>
      </c>
      <c r="C33" s="40">
        <v>204</v>
      </c>
      <c r="D33" s="5" t="s">
        <v>159</v>
      </c>
      <c r="E33" s="41"/>
      <c r="F33" s="41"/>
      <c r="G33" s="41"/>
      <c r="H33" s="41"/>
      <c r="I33" s="41"/>
      <c r="J33" s="41"/>
      <c r="K33" s="41"/>
      <c r="L33" s="41"/>
      <c r="M33" s="41"/>
      <c r="N33" s="41"/>
      <c r="O33" s="39">
        <f t="shared" si="4"/>
        <v>0</v>
      </c>
      <c r="P33" s="39"/>
      <c r="Q33" s="41"/>
      <c r="R33" s="39">
        <f t="shared" si="5"/>
        <v>0</v>
      </c>
      <c r="S33" s="41"/>
      <c r="T33" s="41"/>
      <c r="U33" s="41"/>
      <c r="V33" s="41"/>
    </row>
    <row r="34" spans="1:22" s="38" customFormat="1" ht="280.5" x14ac:dyDescent="0.25">
      <c r="A34" s="39">
        <v>5</v>
      </c>
      <c r="B34" s="4" t="s">
        <v>160</v>
      </c>
      <c r="C34" s="40">
        <v>205</v>
      </c>
      <c r="D34" s="5" t="s">
        <v>161</v>
      </c>
      <c r="E34" s="41"/>
      <c r="F34" s="41"/>
      <c r="G34" s="41"/>
      <c r="H34" s="41"/>
      <c r="I34" s="41"/>
      <c r="J34" s="41"/>
      <c r="K34" s="41"/>
      <c r="L34" s="41"/>
      <c r="M34" s="41"/>
      <c r="N34" s="41"/>
      <c r="O34" s="39">
        <f t="shared" si="4"/>
        <v>0</v>
      </c>
      <c r="P34" s="39"/>
      <c r="Q34" s="41"/>
      <c r="R34" s="39">
        <f t="shared" si="5"/>
        <v>0</v>
      </c>
      <c r="S34" s="41"/>
      <c r="T34" s="41"/>
      <c r="U34" s="41"/>
      <c r="V34" s="41"/>
    </row>
    <row r="35" spans="1:22" s="38" customFormat="1" ht="63.75" x14ac:dyDescent="0.25">
      <c r="A35" s="39">
        <v>6</v>
      </c>
      <c r="B35" s="4" t="s">
        <v>162</v>
      </c>
      <c r="C35" s="40">
        <v>206</v>
      </c>
      <c r="D35" s="5" t="s">
        <v>163</v>
      </c>
      <c r="E35" s="41"/>
      <c r="F35" s="41"/>
      <c r="G35" s="41"/>
      <c r="H35" s="41"/>
      <c r="I35" s="41"/>
      <c r="J35" s="41"/>
      <c r="K35" s="41"/>
      <c r="L35" s="41"/>
      <c r="M35" s="41"/>
      <c r="N35" s="41"/>
      <c r="O35" s="39">
        <f t="shared" si="4"/>
        <v>0</v>
      </c>
      <c r="P35" s="39"/>
      <c r="Q35" s="41"/>
      <c r="R35" s="39">
        <f t="shared" si="5"/>
        <v>0</v>
      </c>
      <c r="S35" s="41"/>
      <c r="T35" s="41"/>
      <c r="U35" s="41"/>
      <c r="V35" s="41"/>
    </row>
    <row r="36" spans="1:22" s="38" customFormat="1" ht="63.75" x14ac:dyDescent="0.25">
      <c r="A36" s="39">
        <v>7</v>
      </c>
      <c r="B36" s="4" t="s">
        <v>164</v>
      </c>
      <c r="C36" s="40">
        <v>207</v>
      </c>
      <c r="D36" s="5" t="s">
        <v>165</v>
      </c>
      <c r="E36" s="41"/>
      <c r="F36" s="41"/>
      <c r="G36" s="41"/>
      <c r="H36" s="41"/>
      <c r="I36" s="41"/>
      <c r="J36" s="41"/>
      <c r="K36" s="41"/>
      <c r="L36" s="41"/>
      <c r="M36" s="41"/>
      <c r="N36" s="41"/>
      <c r="O36" s="39">
        <f t="shared" si="4"/>
        <v>0</v>
      </c>
      <c r="P36" s="39"/>
      <c r="Q36" s="41"/>
      <c r="R36" s="39">
        <f t="shared" si="5"/>
        <v>0</v>
      </c>
      <c r="S36" s="41"/>
      <c r="T36" s="41"/>
      <c r="U36" s="41"/>
      <c r="V36" s="41"/>
    </row>
    <row r="37" spans="1:22" s="38" customFormat="1" ht="76.5" x14ac:dyDescent="0.25">
      <c r="A37" s="39">
        <v>8</v>
      </c>
      <c r="B37" s="4" t="s">
        <v>166</v>
      </c>
      <c r="C37" s="40">
        <v>208</v>
      </c>
      <c r="D37" s="5" t="s">
        <v>167</v>
      </c>
      <c r="E37" s="41"/>
      <c r="F37" s="41"/>
      <c r="G37" s="41"/>
      <c r="H37" s="41"/>
      <c r="I37" s="41"/>
      <c r="J37" s="41"/>
      <c r="K37" s="41"/>
      <c r="L37" s="41"/>
      <c r="M37" s="41"/>
      <c r="N37" s="41"/>
      <c r="O37" s="39">
        <f t="shared" si="4"/>
        <v>0</v>
      </c>
      <c r="P37" s="39"/>
      <c r="Q37" s="41"/>
      <c r="R37" s="39">
        <f t="shared" si="5"/>
        <v>0</v>
      </c>
      <c r="S37" s="41"/>
      <c r="T37" s="41"/>
      <c r="U37" s="41"/>
      <c r="V37" s="41"/>
    </row>
    <row r="38" spans="1:22" s="38" customFormat="1" ht="153" x14ac:dyDescent="0.25">
      <c r="A38" s="39">
        <v>9</v>
      </c>
      <c r="B38" s="4" t="s">
        <v>168</v>
      </c>
      <c r="C38" s="40">
        <v>209</v>
      </c>
      <c r="D38" s="5" t="s">
        <v>169</v>
      </c>
      <c r="E38" s="41"/>
      <c r="F38" s="41"/>
      <c r="G38" s="41"/>
      <c r="H38" s="41"/>
      <c r="I38" s="41"/>
      <c r="J38" s="41"/>
      <c r="K38" s="41"/>
      <c r="L38" s="41"/>
      <c r="M38" s="41"/>
      <c r="N38" s="41"/>
      <c r="O38" s="39">
        <f t="shared" si="4"/>
        <v>0</v>
      </c>
      <c r="P38" s="39"/>
      <c r="Q38" s="41"/>
      <c r="R38" s="39">
        <f t="shared" si="5"/>
        <v>0</v>
      </c>
      <c r="S38" s="41"/>
      <c r="T38" s="41"/>
      <c r="U38" s="41"/>
      <c r="V38" s="41"/>
    </row>
    <row r="39" spans="1:22" s="38" customFormat="1" ht="114.75" x14ac:dyDescent="0.25">
      <c r="A39" s="39">
        <v>10</v>
      </c>
      <c r="B39" s="4" t="s">
        <v>170</v>
      </c>
      <c r="C39" s="40">
        <v>210</v>
      </c>
      <c r="D39" s="5" t="s">
        <v>171</v>
      </c>
      <c r="E39" s="41"/>
      <c r="F39" s="41"/>
      <c r="G39" s="41"/>
      <c r="H39" s="41"/>
      <c r="I39" s="41"/>
      <c r="J39" s="41"/>
      <c r="K39" s="41"/>
      <c r="L39" s="41"/>
      <c r="M39" s="41"/>
      <c r="N39" s="41"/>
      <c r="O39" s="39">
        <f t="shared" si="4"/>
        <v>0</v>
      </c>
      <c r="P39" s="39"/>
      <c r="Q39" s="41"/>
      <c r="R39" s="39">
        <f t="shared" si="5"/>
        <v>0</v>
      </c>
      <c r="S39" s="41"/>
      <c r="T39" s="41"/>
      <c r="U39" s="41"/>
      <c r="V39" s="41"/>
    </row>
    <row r="40" spans="1:22" s="38" customFormat="1" ht="153" x14ac:dyDescent="0.25">
      <c r="A40" s="39">
        <v>11</v>
      </c>
      <c r="B40" s="4" t="s">
        <v>172</v>
      </c>
      <c r="C40" s="40">
        <v>211</v>
      </c>
      <c r="D40" s="5" t="s">
        <v>173</v>
      </c>
      <c r="E40" s="41"/>
      <c r="F40" s="41"/>
      <c r="G40" s="41"/>
      <c r="H40" s="41"/>
      <c r="I40" s="41"/>
      <c r="J40" s="41"/>
      <c r="K40" s="41"/>
      <c r="L40" s="41"/>
      <c r="M40" s="41"/>
      <c r="N40" s="41"/>
      <c r="O40" s="39">
        <f t="shared" si="4"/>
        <v>0</v>
      </c>
      <c r="P40" s="39"/>
      <c r="Q40" s="41"/>
      <c r="R40" s="39">
        <f t="shared" si="5"/>
        <v>0</v>
      </c>
      <c r="S40" s="41"/>
      <c r="T40" s="41"/>
      <c r="U40" s="41"/>
      <c r="V40" s="41"/>
    </row>
    <row r="41" spans="1:22" s="38" customFormat="1" ht="156" customHeight="1" x14ac:dyDescent="0.25">
      <c r="A41" s="39">
        <v>12</v>
      </c>
      <c r="B41" s="17" t="s">
        <v>174</v>
      </c>
      <c r="C41" s="40">
        <v>212</v>
      </c>
      <c r="D41" s="5" t="s">
        <v>175</v>
      </c>
      <c r="E41" s="41"/>
      <c r="F41" s="41"/>
      <c r="G41" s="41"/>
      <c r="H41" s="41"/>
      <c r="I41" s="41"/>
      <c r="J41" s="41"/>
      <c r="K41" s="41"/>
      <c r="L41" s="41"/>
      <c r="M41" s="41"/>
      <c r="N41" s="41"/>
      <c r="O41" s="39">
        <f t="shared" si="4"/>
        <v>0</v>
      </c>
      <c r="P41" s="39"/>
      <c r="Q41" s="41"/>
      <c r="R41" s="39">
        <f t="shared" si="5"/>
        <v>0</v>
      </c>
      <c r="S41" s="41"/>
      <c r="T41" s="41"/>
      <c r="U41" s="41"/>
      <c r="V41" s="41"/>
    </row>
    <row r="42" spans="1:22" s="38" customFormat="1" ht="63.75" x14ac:dyDescent="0.25">
      <c r="A42" s="39">
        <v>13</v>
      </c>
      <c r="B42" s="4" t="s">
        <v>176</v>
      </c>
      <c r="C42" s="40">
        <v>213</v>
      </c>
      <c r="D42" s="5" t="s">
        <v>177</v>
      </c>
      <c r="E42" s="41"/>
      <c r="F42" s="41"/>
      <c r="G42" s="41"/>
      <c r="H42" s="41"/>
      <c r="I42" s="41"/>
      <c r="J42" s="41"/>
      <c r="K42" s="41"/>
      <c r="L42" s="41"/>
      <c r="M42" s="41"/>
      <c r="N42" s="41"/>
      <c r="O42" s="39">
        <f t="shared" si="4"/>
        <v>0</v>
      </c>
      <c r="P42" s="39"/>
      <c r="Q42" s="41"/>
      <c r="R42" s="39">
        <f t="shared" si="5"/>
        <v>0</v>
      </c>
      <c r="S42" s="41"/>
      <c r="T42" s="41"/>
      <c r="U42" s="41"/>
      <c r="V42" s="41"/>
    </row>
    <row r="43" spans="1:22" s="38" customFormat="1" ht="204" x14ac:dyDescent="0.25">
      <c r="A43" s="39">
        <v>14</v>
      </c>
      <c r="B43" s="4" t="s">
        <v>178</v>
      </c>
      <c r="C43" s="40">
        <v>214</v>
      </c>
      <c r="D43" s="5" t="s">
        <v>179</v>
      </c>
      <c r="E43" s="41"/>
      <c r="F43" s="41"/>
      <c r="G43" s="41"/>
      <c r="H43" s="41"/>
      <c r="I43" s="41"/>
      <c r="J43" s="41"/>
      <c r="K43" s="41"/>
      <c r="L43" s="41"/>
      <c r="M43" s="41"/>
      <c r="N43" s="41"/>
      <c r="O43" s="39">
        <f t="shared" si="4"/>
        <v>0</v>
      </c>
      <c r="P43" s="39"/>
      <c r="Q43" s="41"/>
      <c r="R43" s="39">
        <f t="shared" si="5"/>
        <v>0</v>
      </c>
      <c r="S43" s="41"/>
      <c r="T43" s="41"/>
      <c r="U43" s="41"/>
      <c r="V43" s="41"/>
    </row>
    <row r="44" spans="1:22" s="38" customFormat="1" ht="165.75" x14ac:dyDescent="0.25">
      <c r="A44" s="39">
        <v>15</v>
      </c>
      <c r="B44" s="4" t="s">
        <v>180</v>
      </c>
      <c r="C44" s="40">
        <v>215</v>
      </c>
      <c r="D44" s="5" t="s">
        <v>181</v>
      </c>
      <c r="E44" s="41"/>
      <c r="F44" s="41"/>
      <c r="G44" s="41"/>
      <c r="H44" s="41"/>
      <c r="I44" s="41"/>
      <c r="J44" s="41"/>
      <c r="K44" s="41"/>
      <c r="L44" s="41"/>
      <c r="M44" s="41"/>
      <c r="N44" s="41"/>
      <c r="O44" s="39">
        <f t="shared" si="4"/>
        <v>0</v>
      </c>
      <c r="P44" s="39"/>
      <c r="Q44" s="41"/>
      <c r="R44" s="39">
        <f t="shared" si="5"/>
        <v>0</v>
      </c>
      <c r="S44" s="41"/>
      <c r="T44" s="41"/>
      <c r="U44" s="41"/>
      <c r="V44" s="41"/>
    </row>
    <row r="45" spans="1:22" s="38" customFormat="1" ht="63.75" x14ac:dyDescent="0.25">
      <c r="A45" s="39">
        <v>16</v>
      </c>
      <c r="B45" s="4" t="s">
        <v>182</v>
      </c>
      <c r="C45" s="40">
        <v>216</v>
      </c>
      <c r="D45" s="5" t="s">
        <v>183</v>
      </c>
      <c r="E45" s="41"/>
      <c r="F45" s="41"/>
      <c r="G45" s="41"/>
      <c r="H45" s="41"/>
      <c r="I45" s="41"/>
      <c r="J45" s="41"/>
      <c r="K45" s="41"/>
      <c r="L45" s="41"/>
      <c r="M45" s="41"/>
      <c r="N45" s="41"/>
      <c r="O45" s="39">
        <f t="shared" si="4"/>
        <v>0</v>
      </c>
      <c r="P45" s="39"/>
      <c r="Q45" s="41"/>
      <c r="R45" s="39">
        <f t="shared" si="5"/>
        <v>0</v>
      </c>
      <c r="S45" s="41"/>
      <c r="T45" s="41"/>
      <c r="U45" s="41"/>
      <c r="V45" s="41"/>
    </row>
    <row r="46" spans="1:22" s="38" customFormat="1" ht="14.25" x14ac:dyDescent="0.25">
      <c r="A46" s="39">
        <v>17</v>
      </c>
      <c r="B46" s="4"/>
      <c r="C46" s="40">
        <v>217</v>
      </c>
      <c r="D46" s="5"/>
      <c r="E46" s="41"/>
      <c r="F46" s="41"/>
      <c r="G46" s="41"/>
      <c r="H46" s="41"/>
      <c r="I46" s="41"/>
      <c r="J46" s="41"/>
      <c r="K46" s="41"/>
      <c r="L46" s="41"/>
      <c r="M46" s="41"/>
      <c r="N46" s="41"/>
      <c r="O46" s="39"/>
      <c r="P46" s="39"/>
      <c r="Q46" s="41"/>
      <c r="R46" s="39"/>
      <c r="S46" s="41"/>
      <c r="T46" s="41"/>
      <c r="U46" s="41"/>
      <c r="V46" s="41"/>
    </row>
    <row r="47" spans="1:22" s="38" customFormat="1" ht="14.25" x14ac:dyDescent="0.25">
      <c r="A47" s="39">
        <v>18</v>
      </c>
      <c r="B47" s="4"/>
      <c r="C47" s="40">
        <v>218</v>
      </c>
      <c r="D47" s="5"/>
      <c r="E47" s="41"/>
      <c r="F47" s="41"/>
      <c r="G47" s="41"/>
      <c r="H47" s="41"/>
      <c r="I47" s="41"/>
      <c r="J47" s="41"/>
      <c r="K47" s="41"/>
      <c r="L47" s="41"/>
      <c r="M47" s="41"/>
      <c r="N47" s="41"/>
      <c r="O47" s="39"/>
      <c r="P47" s="39"/>
      <c r="Q47" s="41"/>
      <c r="R47" s="39"/>
      <c r="S47" s="41"/>
      <c r="T47" s="41"/>
      <c r="U47" s="41"/>
      <c r="V47" s="41"/>
    </row>
    <row r="48" spans="1:22" s="38" customFormat="1" ht="14.25" x14ac:dyDescent="0.25">
      <c r="A48" s="39">
        <v>19</v>
      </c>
      <c r="B48" s="4"/>
      <c r="C48" s="40">
        <v>219</v>
      </c>
      <c r="D48" s="5"/>
      <c r="E48" s="41"/>
      <c r="F48" s="41"/>
      <c r="G48" s="41"/>
      <c r="H48" s="41"/>
      <c r="I48" s="41"/>
      <c r="J48" s="41"/>
      <c r="K48" s="41"/>
      <c r="L48" s="41"/>
      <c r="M48" s="41"/>
      <c r="N48" s="41"/>
      <c r="O48" s="39"/>
      <c r="P48" s="39"/>
      <c r="Q48" s="41"/>
      <c r="R48" s="39"/>
      <c r="S48" s="41"/>
      <c r="T48" s="41"/>
      <c r="U48" s="41"/>
      <c r="V48" s="41"/>
    </row>
    <row r="49" spans="1:22" s="38" customFormat="1" ht="14.25" x14ac:dyDescent="0.25">
      <c r="A49" s="39">
        <v>20</v>
      </c>
      <c r="B49" s="4"/>
      <c r="C49" s="40">
        <v>220</v>
      </c>
      <c r="D49" s="5"/>
      <c r="E49" s="41"/>
      <c r="F49" s="41"/>
      <c r="G49" s="41"/>
      <c r="H49" s="41"/>
      <c r="I49" s="41"/>
      <c r="J49" s="41"/>
      <c r="K49" s="41"/>
      <c r="L49" s="41"/>
      <c r="M49" s="41"/>
      <c r="N49" s="41"/>
      <c r="O49" s="39"/>
      <c r="P49" s="39"/>
      <c r="Q49" s="41"/>
      <c r="R49" s="39"/>
      <c r="S49" s="41"/>
      <c r="T49" s="41"/>
      <c r="U49" s="41"/>
      <c r="V49" s="41"/>
    </row>
    <row r="50" spans="1:22" s="38" customFormat="1" ht="14.25" x14ac:dyDescent="0.25">
      <c r="A50" s="39">
        <v>21</v>
      </c>
      <c r="B50" s="4"/>
      <c r="C50" s="40">
        <v>221</v>
      </c>
      <c r="D50" s="5"/>
      <c r="E50" s="41"/>
      <c r="F50" s="41"/>
      <c r="G50" s="41"/>
      <c r="H50" s="41"/>
      <c r="I50" s="41"/>
      <c r="J50" s="41"/>
      <c r="K50" s="41"/>
      <c r="L50" s="41"/>
      <c r="M50" s="41"/>
      <c r="N50" s="41"/>
      <c r="O50" s="39"/>
      <c r="P50" s="39"/>
      <c r="Q50" s="41"/>
      <c r="R50" s="39"/>
      <c r="S50" s="41"/>
      <c r="T50" s="41"/>
      <c r="U50" s="41"/>
      <c r="V50" s="41"/>
    </row>
    <row r="51" spans="1:22" s="38" customFormat="1" ht="14.25" x14ac:dyDescent="0.25">
      <c r="A51" s="39">
        <v>22</v>
      </c>
      <c r="B51" s="4"/>
      <c r="C51" s="40">
        <v>222</v>
      </c>
      <c r="D51" s="5"/>
      <c r="E51" s="41"/>
      <c r="F51" s="41"/>
      <c r="G51" s="41"/>
      <c r="H51" s="41"/>
      <c r="I51" s="41"/>
      <c r="J51" s="41"/>
      <c r="K51" s="41"/>
      <c r="L51" s="41"/>
      <c r="M51" s="41"/>
      <c r="N51" s="41"/>
      <c r="O51" s="39"/>
      <c r="P51" s="39"/>
      <c r="Q51" s="41"/>
      <c r="R51" s="39"/>
      <c r="S51" s="41"/>
      <c r="T51" s="41"/>
      <c r="U51" s="41"/>
      <c r="V51" s="41"/>
    </row>
    <row r="52" spans="1:22" s="38" customFormat="1" ht="14.25" x14ac:dyDescent="0.25">
      <c r="A52" s="39">
        <v>23</v>
      </c>
      <c r="B52" s="4"/>
      <c r="C52" s="40">
        <v>223</v>
      </c>
      <c r="D52" s="5"/>
      <c r="E52" s="41"/>
      <c r="F52" s="41"/>
      <c r="G52" s="41"/>
      <c r="H52" s="41"/>
      <c r="I52" s="41"/>
      <c r="J52" s="41"/>
      <c r="K52" s="41"/>
      <c r="L52" s="41"/>
      <c r="M52" s="41"/>
      <c r="N52" s="41"/>
      <c r="O52" s="39"/>
      <c r="P52" s="39"/>
      <c r="Q52" s="41"/>
      <c r="R52" s="39"/>
      <c r="S52" s="41"/>
      <c r="T52" s="41"/>
      <c r="U52" s="41"/>
      <c r="V52" s="41"/>
    </row>
    <row r="53" spans="1:22" s="38" customFormat="1" ht="24" customHeight="1" x14ac:dyDescent="0.25">
      <c r="A53" s="39" t="s">
        <v>184</v>
      </c>
      <c r="B53" s="4"/>
      <c r="C53" s="40" t="s">
        <v>184</v>
      </c>
      <c r="D53" s="5"/>
      <c r="E53" s="41"/>
      <c r="F53" s="41"/>
      <c r="G53" s="41"/>
      <c r="H53" s="41"/>
      <c r="I53" s="41"/>
      <c r="J53" s="41"/>
      <c r="K53" s="41"/>
      <c r="L53" s="41"/>
      <c r="M53" s="41"/>
      <c r="N53" s="41"/>
      <c r="O53" s="39"/>
      <c r="P53" s="39"/>
      <c r="Q53" s="41"/>
      <c r="R53" s="39"/>
      <c r="S53" s="41"/>
      <c r="T53" s="41"/>
      <c r="U53" s="41"/>
      <c r="V53" s="41"/>
    </row>
    <row r="54" spans="1:22" s="38" customFormat="1" ht="14.25" x14ac:dyDescent="0.25">
      <c r="A54" s="84"/>
      <c r="B54" s="84"/>
      <c r="C54" s="84">
        <v>300</v>
      </c>
      <c r="D54" s="102" t="s">
        <v>481</v>
      </c>
      <c r="E54" s="102"/>
      <c r="F54" s="102"/>
      <c r="G54" s="102"/>
      <c r="H54" s="102"/>
      <c r="I54" s="102"/>
      <c r="J54" s="102"/>
      <c r="K54" s="102"/>
      <c r="L54" s="102"/>
      <c r="M54" s="102"/>
      <c r="N54" s="102"/>
      <c r="O54" s="84">
        <f>SUM(O55:O69)</f>
        <v>7464.5149999999994</v>
      </c>
      <c r="P54" s="84">
        <f t="shared" ref="P54:V54" si="6">SUM(P55:P69)</f>
        <v>7464.5149999999994</v>
      </c>
      <c r="Q54" s="84">
        <f t="shared" si="6"/>
        <v>0</v>
      </c>
      <c r="R54" s="84">
        <f t="shared" si="6"/>
        <v>0</v>
      </c>
      <c r="S54" s="84">
        <f t="shared" si="6"/>
        <v>0</v>
      </c>
      <c r="T54" s="84">
        <f t="shared" si="6"/>
        <v>0</v>
      </c>
      <c r="U54" s="84">
        <f t="shared" si="6"/>
        <v>0</v>
      </c>
      <c r="V54" s="84">
        <f t="shared" si="6"/>
        <v>0</v>
      </c>
    </row>
    <row r="55" spans="1:22" s="38" customFormat="1" ht="83.25" customHeight="1" x14ac:dyDescent="0.25">
      <c r="A55" s="39">
        <v>1</v>
      </c>
      <c r="B55" s="4" t="s">
        <v>185</v>
      </c>
      <c r="C55" s="40">
        <v>301</v>
      </c>
      <c r="D55" s="5"/>
      <c r="E55" s="41"/>
      <c r="F55" s="29" t="s">
        <v>505</v>
      </c>
      <c r="G55" s="48" t="s">
        <v>506</v>
      </c>
      <c r="H55" s="41"/>
      <c r="I55" s="42" t="s">
        <v>511</v>
      </c>
      <c r="J55" s="42" t="str">
        <f>J21</f>
        <v>Решение  «О бюджете Большеключинского сельсовета
на 2024год и плановый период
2025-2026годов» №36-146р от  25.12.23г</v>
      </c>
      <c r="K55" s="41"/>
      <c r="L55" s="41"/>
      <c r="M55" s="49" t="s">
        <v>522</v>
      </c>
      <c r="N55" s="44" t="s">
        <v>523</v>
      </c>
      <c r="O55" s="39">
        <f t="shared" ref="O55:O68" si="7">SUM(V55+R55+P55+Q55)</f>
        <v>4476.9830000000002</v>
      </c>
      <c r="P55" s="39">
        <f>4371.244-20.236-100.047-105.031-2.8+321.5+12.32+0.033</f>
        <v>4476.9830000000002</v>
      </c>
      <c r="Q55" s="41"/>
      <c r="R55" s="39">
        <f t="shared" ref="R55:R68" si="8">SUM(S55:U55)</f>
        <v>0</v>
      </c>
      <c r="S55" s="41"/>
      <c r="T55" s="41"/>
      <c r="U55" s="41"/>
      <c r="V55" s="41"/>
    </row>
    <row r="56" spans="1:22" s="38" customFormat="1" ht="25.5" x14ac:dyDescent="0.25">
      <c r="A56" s="39">
        <v>2</v>
      </c>
      <c r="B56" s="4" t="s">
        <v>186</v>
      </c>
      <c r="C56" s="40">
        <v>302</v>
      </c>
      <c r="D56" s="5"/>
      <c r="E56" s="41"/>
      <c r="F56" s="41"/>
      <c r="G56" s="41"/>
      <c r="H56" s="41"/>
      <c r="I56" s="41"/>
      <c r="J56" s="41"/>
      <c r="K56" s="41"/>
      <c r="L56" s="41"/>
      <c r="M56" s="41"/>
      <c r="N56" s="41"/>
      <c r="O56" s="39">
        <f t="shared" si="7"/>
        <v>0</v>
      </c>
      <c r="P56" s="39">
        <v>0</v>
      </c>
      <c r="Q56" s="41"/>
      <c r="R56" s="39">
        <f t="shared" si="8"/>
        <v>0</v>
      </c>
      <c r="S56" s="41"/>
      <c r="T56" s="41"/>
      <c r="U56" s="41"/>
      <c r="V56" s="41"/>
    </row>
    <row r="57" spans="1:22" s="38" customFormat="1" ht="25.5" x14ac:dyDescent="0.25">
      <c r="A57" s="39">
        <v>3</v>
      </c>
      <c r="B57" s="4" t="s">
        <v>187</v>
      </c>
      <c r="C57" s="40">
        <v>303</v>
      </c>
      <c r="D57" s="5"/>
      <c r="E57" s="41"/>
      <c r="F57" s="41"/>
      <c r="G57" s="41"/>
      <c r="H57" s="41"/>
      <c r="I57" s="41"/>
      <c r="J57" s="41"/>
      <c r="K57" s="41"/>
      <c r="L57" s="41"/>
      <c r="M57" s="41"/>
      <c r="N57" s="41"/>
      <c r="O57" s="39">
        <f t="shared" si="7"/>
        <v>0</v>
      </c>
      <c r="P57" s="39">
        <v>0</v>
      </c>
      <c r="Q57" s="41"/>
      <c r="R57" s="39">
        <f t="shared" si="8"/>
        <v>0</v>
      </c>
      <c r="S57" s="41"/>
      <c r="T57" s="41"/>
      <c r="U57" s="41"/>
      <c r="V57" s="41"/>
    </row>
    <row r="58" spans="1:22" s="38" customFormat="1" ht="89.25" customHeight="1" x14ac:dyDescent="0.25">
      <c r="A58" s="39">
        <v>4</v>
      </c>
      <c r="B58" s="4" t="s">
        <v>188</v>
      </c>
      <c r="C58" s="40">
        <v>304</v>
      </c>
      <c r="D58" s="5"/>
      <c r="E58" s="41"/>
      <c r="F58" s="29" t="s">
        <v>507</v>
      </c>
      <c r="G58" s="41"/>
      <c r="H58" s="41"/>
      <c r="I58" s="42" t="s">
        <v>511</v>
      </c>
      <c r="J58" s="42" t="str">
        <f>J55</f>
        <v>Решение  «О бюджете Большеключинского сельсовета
на 2024год и плановый период
2025-2026годов» №36-146р от  25.12.23г</v>
      </c>
      <c r="K58" s="41"/>
      <c r="L58" s="41"/>
      <c r="M58" s="46" t="s">
        <v>515</v>
      </c>
      <c r="N58" s="46" t="s">
        <v>517</v>
      </c>
      <c r="O58" s="39">
        <f t="shared" si="7"/>
        <v>134.4</v>
      </c>
      <c r="P58" s="39">
        <v>134.4</v>
      </c>
      <c r="Q58" s="41"/>
      <c r="R58" s="39">
        <f t="shared" si="8"/>
        <v>0</v>
      </c>
      <c r="S58" s="41"/>
      <c r="T58" s="41"/>
      <c r="U58" s="41"/>
      <c r="V58" s="41"/>
    </row>
    <row r="59" spans="1:22" s="38" customFormat="1" ht="25.5" x14ac:dyDescent="0.25">
      <c r="A59" s="39">
        <v>5</v>
      </c>
      <c r="B59" s="4" t="s">
        <v>189</v>
      </c>
      <c r="C59" s="40"/>
      <c r="D59" s="5"/>
      <c r="E59" s="41"/>
      <c r="F59" s="41"/>
      <c r="G59" s="41"/>
      <c r="H59" s="41"/>
      <c r="I59" s="41"/>
      <c r="J59" s="41"/>
      <c r="K59" s="41"/>
      <c r="L59" s="41"/>
      <c r="M59" s="50"/>
      <c r="N59" s="50"/>
      <c r="O59" s="39">
        <f t="shared" si="7"/>
        <v>0</v>
      </c>
      <c r="P59" s="39"/>
      <c r="Q59" s="41"/>
      <c r="R59" s="39">
        <f t="shared" si="8"/>
        <v>0</v>
      </c>
      <c r="S59" s="41"/>
      <c r="T59" s="41"/>
      <c r="U59" s="41"/>
      <c r="V59" s="41"/>
    </row>
    <row r="60" spans="1:22" s="38" customFormat="1" ht="25.5" x14ac:dyDescent="0.25">
      <c r="A60" s="39">
        <v>6</v>
      </c>
      <c r="B60" s="4" t="s">
        <v>190</v>
      </c>
      <c r="C60" s="40">
        <v>306</v>
      </c>
      <c r="D60" s="5"/>
      <c r="E60" s="41"/>
      <c r="F60" s="41"/>
      <c r="G60" s="41"/>
      <c r="H60" s="41"/>
      <c r="I60" s="41"/>
      <c r="J60" s="41"/>
      <c r="K60" s="41"/>
      <c r="L60" s="41"/>
      <c r="M60" s="50"/>
      <c r="N60" s="50"/>
      <c r="O60" s="39">
        <f t="shared" si="7"/>
        <v>0</v>
      </c>
      <c r="P60" s="39"/>
      <c r="Q60" s="41"/>
      <c r="R60" s="39">
        <f t="shared" si="8"/>
        <v>0</v>
      </c>
      <c r="S60" s="41"/>
      <c r="T60" s="41"/>
      <c r="U60" s="41"/>
      <c r="V60" s="41"/>
    </row>
    <row r="61" spans="1:22" s="38" customFormat="1" ht="71.25" x14ac:dyDescent="0.25">
      <c r="A61" s="39">
        <v>7</v>
      </c>
      <c r="B61" s="4" t="s">
        <v>496</v>
      </c>
      <c r="C61" s="40">
        <v>307</v>
      </c>
      <c r="D61" s="5"/>
      <c r="E61" s="41"/>
      <c r="F61" s="41"/>
      <c r="G61" s="41"/>
      <c r="H61" s="41"/>
      <c r="I61" s="41"/>
      <c r="J61" s="41"/>
      <c r="K61" s="41"/>
      <c r="L61" s="41"/>
      <c r="M61" s="44" t="s">
        <v>524</v>
      </c>
      <c r="N61" s="44" t="s">
        <v>525</v>
      </c>
      <c r="O61" s="39">
        <f t="shared" si="7"/>
        <v>2853.1320000000001</v>
      </c>
      <c r="P61" s="39">
        <f>20.236+100.047+105.031+0.666+2589.578+37.574</f>
        <v>2853.1320000000001</v>
      </c>
      <c r="Q61" s="41"/>
      <c r="R61" s="39">
        <f t="shared" si="8"/>
        <v>0</v>
      </c>
      <c r="S61" s="41"/>
      <c r="T61" s="41"/>
      <c r="U61" s="41"/>
      <c r="V61" s="41"/>
    </row>
    <row r="62" spans="1:22" s="38" customFormat="1" ht="14.25" x14ac:dyDescent="0.25">
      <c r="A62" s="39">
        <v>8</v>
      </c>
      <c r="B62" s="4"/>
      <c r="C62" s="40">
        <v>308</v>
      </c>
      <c r="D62" s="5"/>
      <c r="E62" s="41"/>
      <c r="F62" s="41"/>
      <c r="G62" s="41"/>
      <c r="H62" s="41"/>
      <c r="I62" s="41"/>
      <c r="J62" s="41"/>
      <c r="K62" s="41"/>
      <c r="L62" s="41"/>
      <c r="M62" s="41"/>
      <c r="N62" s="41"/>
      <c r="O62" s="39">
        <f t="shared" si="7"/>
        <v>0</v>
      </c>
      <c r="P62" s="39"/>
      <c r="Q62" s="41"/>
      <c r="R62" s="39">
        <f t="shared" si="8"/>
        <v>0</v>
      </c>
      <c r="S62" s="41"/>
      <c r="T62" s="41"/>
      <c r="U62" s="41"/>
      <c r="V62" s="41"/>
    </row>
    <row r="63" spans="1:22" s="38" customFormat="1" ht="14.25" x14ac:dyDescent="0.25">
      <c r="A63" s="39">
        <v>9</v>
      </c>
      <c r="B63" s="4"/>
      <c r="C63" s="40">
        <v>309</v>
      </c>
      <c r="D63" s="5"/>
      <c r="E63" s="41"/>
      <c r="F63" s="41"/>
      <c r="G63" s="41"/>
      <c r="H63" s="41"/>
      <c r="I63" s="41"/>
      <c r="J63" s="41"/>
      <c r="K63" s="41"/>
      <c r="L63" s="41"/>
      <c r="M63" s="41"/>
      <c r="N63" s="41"/>
      <c r="O63" s="39">
        <f t="shared" si="7"/>
        <v>0</v>
      </c>
      <c r="P63" s="39"/>
      <c r="Q63" s="41"/>
      <c r="R63" s="39">
        <f t="shared" si="8"/>
        <v>0</v>
      </c>
      <c r="S63" s="41"/>
      <c r="T63" s="41"/>
      <c r="U63" s="41"/>
      <c r="V63" s="41"/>
    </row>
    <row r="64" spans="1:22" s="38" customFormat="1" ht="14.25" x14ac:dyDescent="0.25">
      <c r="A64" s="39">
        <v>10</v>
      </c>
      <c r="B64" s="4"/>
      <c r="C64" s="40">
        <v>310</v>
      </c>
      <c r="D64" s="5"/>
      <c r="E64" s="41"/>
      <c r="F64" s="41"/>
      <c r="G64" s="41"/>
      <c r="H64" s="41"/>
      <c r="I64" s="41"/>
      <c r="J64" s="41"/>
      <c r="K64" s="41"/>
      <c r="L64" s="41"/>
      <c r="M64" s="41"/>
      <c r="N64" s="41"/>
      <c r="O64" s="39">
        <f t="shared" si="7"/>
        <v>0</v>
      </c>
      <c r="P64" s="39"/>
      <c r="Q64" s="41"/>
      <c r="R64" s="39">
        <f t="shared" si="8"/>
        <v>0</v>
      </c>
      <c r="S64" s="41"/>
      <c r="T64" s="41"/>
      <c r="U64" s="41"/>
      <c r="V64" s="41"/>
    </row>
    <row r="65" spans="1:22" s="38" customFormat="1" ht="14.25" x14ac:dyDescent="0.25">
      <c r="A65" s="39">
        <v>11</v>
      </c>
      <c r="B65" s="4"/>
      <c r="C65" s="40">
        <v>311</v>
      </c>
      <c r="D65" s="5"/>
      <c r="E65" s="41"/>
      <c r="F65" s="41"/>
      <c r="G65" s="41"/>
      <c r="H65" s="41"/>
      <c r="I65" s="41"/>
      <c r="J65" s="41"/>
      <c r="K65" s="41"/>
      <c r="L65" s="41"/>
      <c r="M65" s="41"/>
      <c r="N65" s="41"/>
      <c r="O65" s="39">
        <f t="shared" si="7"/>
        <v>0</v>
      </c>
      <c r="P65" s="39"/>
      <c r="Q65" s="41"/>
      <c r="R65" s="39">
        <f t="shared" si="8"/>
        <v>0</v>
      </c>
      <c r="S65" s="41"/>
      <c r="T65" s="41"/>
      <c r="U65" s="41"/>
      <c r="V65" s="41"/>
    </row>
    <row r="66" spans="1:22" s="38" customFormat="1" ht="14.25" x14ac:dyDescent="0.25">
      <c r="A66" s="39">
        <v>12</v>
      </c>
      <c r="B66" s="4"/>
      <c r="C66" s="40">
        <v>312</v>
      </c>
      <c r="D66" s="5"/>
      <c r="E66" s="41"/>
      <c r="F66" s="41"/>
      <c r="G66" s="41"/>
      <c r="H66" s="41"/>
      <c r="I66" s="41"/>
      <c r="J66" s="41"/>
      <c r="K66" s="41"/>
      <c r="L66" s="41"/>
      <c r="M66" s="41"/>
      <c r="N66" s="41"/>
      <c r="O66" s="39">
        <f t="shared" si="7"/>
        <v>0</v>
      </c>
      <c r="P66" s="39"/>
      <c r="Q66" s="41"/>
      <c r="R66" s="39">
        <f t="shared" si="8"/>
        <v>0</v>
      </c>
      <c r="S66" s="41"/>
      <c r="T66" s="41"/>
      <c r="U66" s="41"/>
      <c r="V66" s="41"/>
    </row>
    <row r="67" spans="1:22" s="38" customFormat="1" ht="14.25" x14ac:dyDescent="0.25">
      <c r="A67" s="39">
        <v>13</v>
      </c>
      <c r="B67" s="4"/>
      <c r="C67" s="40">
        <v>313</v>
      </c>
      <c r="D67" s="5"/>
      <c r="E67" s="41"/>
      <c r="F67" s="41"/>
      <c r="G67" s="41"/>
      <c r="H67" s="41"/>
      <c r="I67" s="41"/>
      <c r="J67" s="41"/>
      <c r="K67" s="41"/>
      <c r="L67" s="41"/>
      <c r="M67" s="41"/>
      <c r="N67" s="41"/>
      <c r="O67" s="39">
        <f t="shared" si="7"/>
        <v>0</v>
      </c>
      <c r="P67" s="39"/>
      <c r="Q67" s="41"/>
      <c r="R67" s="39">
        <f t="shared" si="8"/>
        <v>0</v>
      </c>
      <c r="S67" s="41"/>
      <c r="T67" s="41"/>
      <c r="U67" s="41"/>
      <c r="V67" s="41"/>
    </row>
    <row r="68" spans="1:22" s="38" customFormat="1" ht="14.25" x14ac:dyDescent="0.25">
      <c r="A68" s="39" t="s">
        <v>184</v>
      </c>
      <c r="B68" s="4"/>
      <c r="C68" s="40" t="s">
        <v>184</v>
      </c>
      <c r="D68" s="5"/>
      <c r="E68" s="41"/>
      <c r="F68" s="41"/>
      <c r="G68" s="41"/>
      <c r="H68" s="41"/>
      <c r="I68" s="41"/>
      <c r="J68" s="41"/>
      <c r="K68" s="41"/>
      <c r="L68" s="41"/>
      <c r="M68" s="41"/>
      <c r="N68" s="41"/>
      <c r="O68" s="39">
        <f t="shared" si="7"/>
        <v>0</v>
      </c>
      <c r="P68" s="39"/>
      <c r="Q68" s="41"/>
      <c r="R68" s="39">
        <f t="shared" si="8"/>
        <v>0</v>
      </c>
      <c r="S68" s="41"/>
      <c r="T68" s="41"/>
      <c r="U68" s="41"/>
      <c r="V68" s="41"/>
    </row>
    <row r="69" spans="1:22" s="38" customFormat="1" ht="14.25" x14ac:dyDescent="0.25">
      <c r="A69" s="39"/>
      <c r="B69" s="4"/>
      <c r="C69" s="40"/>
      <c r="D69" s="5"/>
      <c r="E69" s="41"/>
      <c r="F69" s="41"/>
      <c r="G69" s="41"/>
      <c r="H69" s="41"/>
      <c r="I69" s="41"/>
      <c r="J69" s="41"/>
      <c r="K69" s="41"/>
      <c r="L69" s="41"/>
      <c r="M69" s="41"/>
      <c r="N69" s="41"/>
      <c r="O69" s="39">
        <f>SUM(V69+R69+P69+Q69)</f>
        <v>0</v>
      </c>
      <c r="P69" s="39"/>
      <c r="Q69" s="41"/>
      <c r="R69" s="39">
        <f>SUM(S69:U69)</f>
        <v>0</v>
      </c>
      <c r="S69" s="41"/>
      <c r="T69" s="41"/>
      <c r="U69" s="41"/>
      <c r="V69" s="41"/>
    </row>
    <row r="70" spans="1:22" s="38" customFormat="1" ht="14.25" x14ac:dyDescent="0.25">
      <c r="A70" s="86"/>
      <c r="B70" s="86"/>
      <c r="C70" s="86">
        <v>400</v>
      </c>
      <c r="D70" s="94" t="s">
        <v>482</v>
      </c>
      <c r="E70" s="95"/>
      <c r="F70" s="95"/>
      <c r="G70" s="95"/>
      <c r="H70" s="95"/>
      <c r="I70" s="95"/>
      <c r="J70" s="95"/>
      <c r="K70" s="95"/>
      <c r="L70" s="95"/>
      <c r="M70" s="95"/>
      <c r="N70" s="95"/>
      <c r="O70" s="86">
        <f>SUM(O71:O91)</f>
        <v>0</v>
      </c>
      <c r="P70" s="86">
        <f t="shared" ref="P70:V70" si="9">SUM(P71:P91)</f>
        <v>0</v>
      </c>
      <c r="Q70" s="86">
        <f t="shared" si="9"/>
        <v>0</v>
      </c>
      <c r="R70" s="86">
        <f t="shared" si="9"/>
        <v>0</v>
      </c>
      <c r="S70" s="86">
        <f t="shared" si="9"/>
        <v>0</v>
      </c>
      <c r="T70" s="86">
        <f t="shared" si="9"/>
        <v>0</v>
      </c>
      <c r="U70" s="86">
        <f t="shared" si="9"/>
        <v>0</v>
      </c>
      <c r="V70" s="86">
        <f t="shared" si="9"/>
        <v>0</v>
      </c>
    </row>
    <row r="71" spans="1:22" s="38" customFormat="1" ht="76.5" x14ac:dyDescent="0.25">
      <c r="A71" s="39">
        <v>1</v>
      </c>
      <c r="B71" s="5" t="s">
        <v>32</v>
      </c>
      <c r="C71" s="52">
        <v>401</v>
      </c>
      <c r="D71" s="5" t="s">
        <v>97</v>
      </c>
      <c r="E71" s="41"/>
      <c r="F71" s="41"/>
      <c r="G71" s="41"/>
      <c r="H71" s="41"/>
      <c r="I71" s="41"/>
      <c r="J71" s="41"/>
      <c r="K71" s="41"/>
      <c r="L71" s="41"/>
      <c r="M71" s="41"/>
      <c r="N71" s="41"/>
      <c r="O71" s="39">
        <f t="shared" ref="O71:O91" si="10">SUM(V71+R71+P71+Q71)</f>
        <v>0</v>
      </c>
      <c r="P71" s="39"/>
      <c r="Q71" s="41"/>
      <c r="R71" s="39">
        <f t="shared" ref="R71:R91" si="11">SUM(S71:U71)</f>
        <v>0</v>
      </c>
      <c r="S71" s="41"/>
      <c r="T71" s="41"/>
      <c r="U71" s="41"/>
      <c r="V71" s="41"/>
    </row>
    <row r="72" spans="1:22" s="38" customFormat="1" ht="89.25" x14ac:dyDescent="0.25">
      <c r="A72" s="39">
        <v>2</v>
      </c>
      <c r="B72" s="5" t="s">
        <v>33</v>
      </c>
      <c r="C72" s="52">
        <v>402</v>
      </c>
      <c r="D72" s="5" t="s">
        <v>98</v>
      </c>
      <c r="E72" s="41"/>
      <c r="F72" s="41"/>
      <c r="G72" s="41"/>
      <c r="H72" s="41"/>
      <c r="I72" s="41"/>
      <c r="J72" s="41"/>
      <c r="K72" s="41"/>
      <c r="L72" s="41"/>
      <c r="M72" s="41"/>
      <c r="N72" s="41"/>
      <c r="O72" s="39">
        <f t="shared" si="10"/>
        <v>0</v>
      </c>
      <c r="P72" s="39"/>
      <c r="Q72" s="41"/>
      <c r="R72" s="39">
        <f t="shared" si="11"/>
        <v>0</v>
      </c>
      <c r="S72" s="41"/>
      <c r="T72" s="41"/>
      <c r="U72" s="41"/>
      <c r="V72" s="41"/>
    </row>
    <row r="73" spans="1:22" s="38" customFormat="1" ht="102" x14ac:dyDescent="0.25">
      <c r="A73" s="39">
        <v>3</v>
      </c>
      <c r="B73" s="5" t="s">
        <v>34</v>
      </c>
      <c r="C73" s="52">
        <v>403</v>
      </c>
      <c r="D73" s="5" t="s">
        <v>99</v>
      </c>
      <c r="E73" s="41"/>
      <c r="F73" s="41"/>
      <c r="G73" s="41"/>
      <c r="H73" s="41"/>
      <c r="I73" s="41"/>
      <c r="J73" s="41"/>
      <c r="K73" s="41"/>
      <c r="L73" s="41"/>
      <c r="M73" s="41"/>
      <c r="N73" s="41"/>
      <c r="O73" s="39">
        <f t="shared" si="10"/>
        <v>0</v>
      </c>
      <c r="P73" s="39"/>
      <c r="Q73" s="41"/>
      <c r="R73" s="39">
        <f t="shared" si="11"/>
        <v>0</v>
      </c>
      <c r="S73" s="41"/>
      <c r="T73" s="41"/>
      <c r="U73" s="41"/>
      <c r="V73" s="41"/>
    </row>
    <row r="74" spans="1:22" s="38" customFormat="1" ht="76.5" x14ac:dyDescent="0.25">
      <c r="A74" s="39">
        <v>4</v>
      </c>
      <c r="B74" s="5" t="s">
        <v>35</v>
      </c>
      <c r="C74" s="52">
        <v>404</v>
      </c>
      <c r="D74" s="5" t="s">
        <v>100</v>
      </c>
      <c r="E74" s="41"/>
      <c r="F74" s="41"/>
      <c r="G74" s="41"/>
      <c r="H74" s="41"/>
      <c r="I74" s="41"/>
      <c r="J74" s="41"/>
      <c r="K74" s="41"/>
      <c r="L74" s="41"/>
      <c r="M74" s="41"/>
      <c r="N74" s="41"/>
      <c r="O74" s="39">
        <f t="shared" si="10"/>
        <v>0</v>
      </c>
      <c r="P74" s="39"/>
      <c r="Q74" s="41"/>
      <c r="R74" s="39">
        <f t="shared" si="11"/>
        <v>0</v>
      </c>
      <c r="S74" s="41"/>
      <c r="T74" s="41"/>
      <c r="U74" s="41"/>
      <c r="V74" s="41"/>
    </row>
    <row r="75" spans="1:22" s="38" customFormat="1" ht="63.75" x14ac:dyDescent="0.25">
      <c r="A75" s="39">
        <v>5</v>
      </c>
      <c r="B75" s="5" t="s">
        <v>36</v>
      </c>
      <c r="C75" s="52">
        <v>405</v>
      </c>
      <c r="D75" s="5" t="s">
        <v>101</v>
      </c>
      <c r="E75" s="41"/>
      <c r="F75" s="41"/>
      <c r="G75" s="41"/>
      <c r="H75" s="41"/>
      <c r="I75" s="41"/>
      <c r="J75" s="41"/>
      <c r="K75" s="41"/>
      <c r="L75" s="41"/>
      <c r="M75" s="41"/>
      <c r="N75" s="41"/>
      <c r="O75" s="39">
        <f t="shared" si="10"/>
        <v>0</v>
      </c>
      <c r="P75" s="39"/>
      <c r="Q75" s="41"/>
      <c r="R75" s="39">
        <f t="shared" si="11"/>
        <v>0</v>
      </c>
      <c r="S75" s="41"/>
      <c r="T75" s="41"/>
      <c r="U75" s="41"/>
      <c r="V75" s="41"/>
    </row>
    <row r="76" spans="1:22" s="38" customFormat="1" ht="76.5" x14ac:dyDescent="0.25">
      <c r="A76" s="39">
        <v>6</v>
      </c>
      <c r="B76" s="7" t="s">
        <v>37</v>
      </c>
      <c r="C76" s="52">
        <v>406</v>
      </c>
      <c r="D76" s="7" t="s">
        <v>102</v>
      </c>
      <c r="E76" s="41"/>
      <c r="F76" s="41"/>
      <c r="G76" s="41"/>
      <c r="H76" s="41"/>
      <c r="I76" s="41"/>
      <c r="J76" s="42"/>
      <c r="K76" s="41"/>
      <c r="L76" s="41"/>
      <c r="M76" s="41"/>
      <c r="N76" s="41"/>
      <c r="O76" s="39">
        <v>0</v>
      </c>
      <c r="P76" s="39"/>
      <c r="Q76" s="41"/>
      <c r="R76" s="39">
        <f t="shared" si="11"/>
        <v>0</v>
      </c>
      <c r="S76" s="41"/>
      <c r="T76" s="41"/>
      <c r="U76" s="41"/>
      <c r="V76" s="41"/>
    </row>
    <row r="77" spans="1:22" s="38" customFormat="1" ht="63.75" x14ac:dyDescent="0.25">
      <c r="A77" s="39">
        <v>7</v>
      </c>
      <c r="B77" s="5" t="s">
        <v>38</v>
      </c>
      <c r="C77" s="52">
        <v>407</v>
      </c>
      <c r="D77" s="5" t="s">
        <v>103</v>
      </c>
      <c r="E77" s="41"/>
      <c r="F77" s="41"/>
      <c r="G77" s="41"/>
      <c r="H77" s="41"/>
      <c r="I77" s="41"/>
      <c r="J77" s="41"/>
      <c r="K77" s="41"/>
      <c r="L77" s="41"/>
      <c r="M77" s="41"/>
      <c r="N77" s="41"/>
      <c r="O77" s="39">
        <f t="shared" si="10"/>
        <v>0</v>
      </c>
      <c r="P77" s="39"/>
      <c r="Q77" s="41"/>
      <c r="R77" s="39">
        <f t="shared" si="11"/>
        <v>0</v>
      </c>
      <c r="S77" s="41"/>
      <c r="T77" s="41"/>
      <c r="U77" s="41"/>
      <c r="V77" s="41"/>
    </row>
    <row r="78" spans="1:22" s="38" customFormat="1" ht="63.75" x14ac:dyDescent="0.25">
      <c r="A78" s="39">
        <v>8</v>
      </c>
      <c r="B78" s="5" t="s">
        <v>39</v>
      </c>
      <c r="C78" s="52">
        <v>408</v>
      </c>
      <c r="D78" s="5" t="s">
        <v>104</v>
      </c>
      <c r="E78" s="41"/>
      <c r="F78" s="41"/>
      <c r="G78" s="41"/>
      <c r="H78" s="41"/>
      <c r="I78" s="41"/>
      <c r="J78" s="41"/>
      <c r="K78" s="41"/>
      <c r="L78" s="41"/>
      <c r="M78" s="41"/>
      <c r="N78" s="41"/>
      <c r="O78" s="39">
        <f t="shared" si="10"/>
        <v>0</v>
      </c>
      <c r="P78" s="39"/>
      <c r="Q78" s="41"/>
      <c r="R78" s="39">
        <f t="shared" si="11"/>
        <v>0</v>
      </c>
      <c r="S78" s="41"/>
      <c r="T78" s="41"/>
      <c r="U78" s="41"/>
      <c r="V78" s="41"/>
    </row>
    <row r="79" spans="1:22" s="38" customFormat="1" ht="76.5" x14ac:dyDescent="0.25">
      <c r="A79" s="39">
        <v>9</v>
      </c>
      <c r="B79" s="5" t="s">
        <v>40</v>
      </c>
      <c r="C79" s="52">
        <v>409</v>
      </c>
      <c r="D79" s="5" t="s">
        <v>105</v>
      </c>
      <c r="E79" s="41"/>
      <c r="F79" s="41"/>
      <c r="G79" s="41"/>
      <c r="H79" s="41"/>
      <c r="I79" s="41"/>
      <c r="J79" s="41"/>
      <c r="K79" s="41"/>
      <c r="L79" s="41"/>
      <c r="M79" s="41"/>
      <c r="N79" s="41"/>
      <c r="O79" s="39">
        <f t="shared" si="10"/>
        <v>0</v>
      </c>
      <c r="P79" s="39"/>
      <c r="Q79" s="41"/>
      <c r="R79" s="39">
        <f t="shared" si="11"/>
        <v>0</v>
      </c>
      <c r="S79" s="41"/>
      <c r="T79" s="41"/>
      <c r="U79" s="41"/>
      <c r="V79" s="41"/>
    </row>
    <row r="80" spans="1:22" s="38" customFormat="1" ht="89.25" x14ac:dyDescent="0.25">
      <c r="A80" s="39">
        <v>10</v>
      </c>
      <c r="B80" s="5" t="s">
        <v>41</v>
      </c>
      <c r="C80" s="52">
        <v>410</v>
      </c>
      <c r="D80" s="5" t="s">
        <v>106</v>
      </c>
      <c r="E80" s="41"/>
      <c r="F80" s="41"/>
      <c r="G80" s="41"/>
      <c r="H80" s="41"/>
      <c r="I80" s="41"/>
      <c r="J80" s="41"/>
      <c r="K80" s="41"/>
      <c r="L80" s="41"/>
      <c r="M80" s="41"/>
      <c r="N80" s="41"/>
      <c r="O80" s="39">
        <f t="shared" si="10"/>
        <v>0</v>
      </c>
      <c r="P80" s="39"/>
      <c r="Q80" s="41"/>
      <c r="R80" s="39">
        <f t="shared" si="11"/>
        <v>0</v>
      </c>
      <c r="S80" s="41"/>
      <c r="T80" s="41"/>
      <c r="U80" s="41"/>
      <c r="V80" s="41"/>
    </row>
    <row r="81" spans="1:22" s="38" customFormat="1" ht="63.75" x14ac:dyDescent="0.25">
      <c r="A81" s="39">
        <v>11</v>
      </c>
      <c r="B81" s="5" t="s">
        <v>42</v>
      </c>
      <c r="C81" s="52">
        <v>411</v>
      </c>
      <c r="D81" s="5" t="s">
        <v>107</v>
      </c>
      <c r="E81" s="41"/>
      <c r="F81" s="41"/>
      <c r="G81" s="41"/>
      <c r="H81" s="41"/>
      <c r="I81" s="41"/>
      <c r="J81" s="41"/>
      <c r="K81" s="41"/>
      <c r="L81" s="41"/>
      <c r="M81" s="41"/>
      <c r="N81" s="41"/>
      <c r="O81" s="39">
        <f t="shared" si="10"/>
        <v>0</v>
      </c>
      <c r="P81" s="39"/>
      <c r="Q81" s="41"/>
      <c r="R81" s="39">
        <f t="shared" si="11"/>
        <v>0</v>
      </c>
      <c r="S81" s="41"/>
      <c r="T81" s="41"/>
      <c r="U81" s="41"/>
      <c r="V81" s="41"/>
    </row>
    <row r="82" spans="1:22" s="38" customFormat="1" ht="76.5" x14ac:dyDescent="0.25">
      <c r="A82" s="39">
        <v>12</v>
      </c>
      <c r="B82" s="5" t="s">
        <v>43</v>
      </c>
      <c r="C82" s="52">
        <v>412</v>
      </c>
      <c r="D82" s="5" t="s">
        <v>108</v>
      </c>
      <c r="E82" s="41"/>
      <c r="F82" s="41"/>
      <c r="G82" s="41"/>
      <c r="H82" s="41"/>
      <c r="I82" s="41"/>
      <c r="J82" s="41"/>
      <c r="K82" s="41"/>
      <c r="L82" s="41"/>
      <c r="M82" s="41"/>
      <c r="N82" s="41"/>
      <c r="O82" s="39">
        <f t="shared" si="10"/>
        <v>0</v>
      </c>
      <c r="P82" s="39"/>
      <c r="Q82" s="41"/>
      <c r="R82" s="39">
        <f t="shared" si="11"/>
        <v>0</v>
      </c>
      <c r="S82" s="41"/>
      <c r="T82" s="41"/>
      <c r="U82" s="41"/>
      <c r="V82" s="41"/>
    </row>
    <row r="83" spans="1:22" s="38" customFormat="1" ht="63.75" x14ac:dyDescent="0.25">
      <c r="A83" s="39">
        <v>13</v>
      </c>
      <c r="B83" s="5" t="s">
        <v>44</v>
      </c>
      <c r="C83" s="52">
        <v>413</v>
      </c>
      <c r="D83" s="5" t="s">
        <v>109</v>
      </c>
      <c r="E83" s="41"/>
      <c r="F83" s="41"/>
      <c r="G83" s="41"/>
      <c r="H83" s="41"/>
      <c r="I83" s="41"/>
      <c r="J83" s="41"/>
      <c r="K83" s="41"/>
      <c r="L83" s="41"/>
      <c r="M83" s="41"/>
      <c r="N83" s="41"/>
      <c r="O83" s="39">
        <f t="shared" si="10"/>
        <v>0</v>
      </c>
      <c r="P83" s="39"/>
      <c r="Q83" s="41"/>
      <c r="R83" s="39">
        <f t="shared" si="11"/>
        <v>0</v>
      </c>
      <c r="S83" s="41"/>
      <c r="T83" s="41"/>
      <c r="U83" s="41"/>
      <c r="V83" s="41"/>
    </row>
    <row r="84" spans="1:22" s="38" customFormat="1" ht="63.75" x14ac:dyDescent="0.25">
      <c r="A84" s="39">
        <v>14</v>
      </c>
      <c r="B84" s="5" t="s">
        <v>45</v>
      </c>
      <c r="C84" s="52">
        <v>414</v>
      </c>
      <c r="D84" s="5" t="s">
        <v>110</v>
      </c>
      <c r="E84" s="41"/>
      <c r="F84" s="41"/>
      <c r="G84" s="41"/>
      <c r="H84" s="41"/>
      <c r="I84" s="41"/>
      <c r="J84" s="41"/>
      <c r="K84" s="41"/>
      <c r="L84" s="41"/>
      <c r="M84" s="41"/>
      <c r="N84" s="41"/>
      <c r="O84" s="39">
        <f t="shared" si="10"/>
        <v>0</v>
      </c>
      <c r="P84" s="39"/>
      <c r="Q84" s="41"/>
      <c r="R84" s="39">
        <f t="shared" si="11"/>
        <v>0</v>
      </c>
      <c r="S84" s="41"/>
      <c r="T84" s="41"/>
      <c r="U84" s="41"/>
      <c r="V84" s="41"/>
    </row>
    <row r="85" spans="1:22" s="38" customFormat="1" ht="14.25" x14ac:dyDescent="0.25">
      <c r="A85" s="39">
        <v>15</v>
      </c>
      <c r="B85" s="4"/>
      <c r="C85" s="40">
        <v>415</v>
      </c>
      <c r="D85" s="5"/>
      <c r="E85" s="41"/>
      <c r="F85" s="41"/>
      <c r="G85" s="41"/>
      <c r="H85" s="41"/>
      <c r="I85" s="41"/>
      <c r="J85" s="41"/>
      <c r="K85" s="41"/>
      <c r="L85" s="41"/>
      <c r="M85" s="41"/>
      <c r="N85" s="41"/>
      <c r="O85" s="39">
        <f t="shared" si="10"/>
        <v>0</v>
      </c>
      <c r="P85" s="39"/>
      <c r="Q85" s="41"/>
      <c r="R85" s="39">
        <f t="shared" si="11"/>
        <v>0</v>
      </c>
      <c r="S85" s="41"/>
      <c r="T85" s="41"/>
      <c r="U85" s="41"/>
      <c r="V85" s="41"/>
    </row>
    <row r="86" spans="1:22" s="38" customFormat="1" ht="14.25" x14ac:dyDescent="0.25">
      <c r="A86" s="39">
        <v>16</v>
      </c>
      <c r="B86" s="4"/>
      <c r="C86" s="40">
        <v>416</v>
      </c>
      <c r="D86" s="5"/>
      <c r="E86" s="41"/>
      <c r="F86" s="41"/>
      <c r="G86" s="41"/>
      <c r="H86" s="41"/>
      <c r="I86" s="41"/>
      <c r="J86" s="41"/>
      <c r="K86" s="41"/>
      <c r="L86" s="41"/>
      <c r="M86" s="41"/>
      <c r="N86" s="41"/>
      <c r="O86" s="39">
        <f t="shared" si="10"/>
        <v>0</v>
      </c>
      <c r="P86" s="39"/>
      <c r="Q86" s="41"/>
      <c r="R86" s="39">
        <f t="shared" si="11"/>
        <v>0</v>
      </c>
      <c r="S86" s="41"/>
      <c r="T86" s="41"/>
      <c r="U86" s="41"/>
      <c r="V86" s="41"/>
    </row>
    <row r="87" spans="1:22" s="38" customFormat="1" ht="14.25" x14ac:dyDescent="0.25">
      <c r="A87" s="39">
        <v>17</v>
      </c>
      <c r="B87" s="4"/>
      <c r="C87" s="40">
        <v>417</v>
      </c>
      <c r="D87" s="5"/>
      <c r="E87" s="41"/>
      <c r="F87" s="41"/>
      <c r="G87" s="41"/>
      <c r="H87" s="41"/>
      <c r="I87" s="41"/>
      <c r="J87" s="41"/>
      <c r="K87" s="41"/>
      <c r="L87" s="41"/>
      <c r="M87" s="41"/>
      <c r="N87" s="41"/>
      <c r="O87" s="39">
        <f t="shared" si="10"/>
        <v>0</v>
      </c>
      <c r="P87" s="39"/>
      <c r="Q87" s="41"/>
      <c r="R87" s="39">
        <f t="shared" si="11"/>
        <v>0</v>
      </c>
      <c r="S87" s="41"/>
      <c r="T87" s="41"/>
      <c r="U87" s="41"/>
      <c r="V87" s="41"/>
    </row>
    <row r="88" spans="1:22" s="38" customFormat="1" ht="14.25" x14ac:dyDescent="0.25">
      <c r="A88" s="39">
        <v>18</v>
      </c>
      <c r="B88" s="4"/>
      <c r="C88" s="40">
        <v>418</v>
      </c>
      <c r="D88" s="5"/>
      <c r="E88" s="41"/>
      <c r="F88" s="41"/>
      <c r="G88" s="41"/>
      <c r="H88" s="41"/>
      <c r="I88" s="41"/>
      <c r="J88" s="41"/>
      <c r="K88" s="41"/>
      <c r="L88" s="41"/>
      <c r="M88" s="41"/>
      <c r="N88" s="41"/>
      <c r="O88" s="39">
        <f t="shared" si="10"/>
        <v>0</v>
      </c>
      <c r="P88" s="39"/>
      <c r="Q88" s="41"/>
      <c r="R88" s="39">
        <f t="shared" si="11"/>
        <v>0</v>
      </c>
      <c r="S88" s="41"/>
      <c r="T88" s="41"/>
      <c r="U88" s="41"/>
      <c r="V88" s="41"/>
    </row>
    <row r="89" spans="1:22" s="38" customFormat="1" ht="14.25" x14ac:dyDescent="0.25">
      <c r="A89" s="39">
        <v>19</v>
      </c>
      <c r="B89" s="4"/>
      <c r="C89" s="40">
        <v>419</v>
      </c>
      <c r="D89" s="5"/>
      <c r="E89" s="41"/>
      <c r="F89" s="41"/>
      <c r="G89" s="41"/>
      <c r="H89" s="41"/>
      <c r="I89" s="41"/>
      <c r="J89" s="41"/>
      <c r="K89" s="41"/>
      <c r="L89" s="41"/>
      <c r="M89" s="41"/>
      <c r="N89" s="41"/>
      <c r="O89" s="39">
        <f t="shared" si="10"/>
        <v>0</v>
      </c>
      <c r="P89" s="39"/>
      <c r="Q89" s="41"/>
      <c r="R89" s="39">
        <f t="shared" si="11"/>
        <v>0</v>
      </c>
      <c r="S89" s="41"/>
      <c r="T89" s="41"/>
      <c r="U89" s="41"/>
      <c r="V89" s="41"/>
    </row>
    <row r="90" spans="1:22" s="38" customFormat="1" ht="14.25" x14ac:dyDescent="0.25">
      <c r="A90" s="39" t="s">
        <v>184</v>
      </c>
      <c r="B90" s="4"/>
      <c r="C90" s="40" t="s">
        <v>184</v>
      </c>
      <c r="D90" s="5"/>
      <c r="E90" s="41"/>
      <c r="F90" s="41"/>
      <c r="G90" s="41"/>
      <c r="H90" s="41"/>
      <c r="I90" s="41"/>
      <c r="J90" s="41"/>
      <c r="K90" s="41"/>
      <c r="L90" s="41"/>
      <c r="M90" s="41"/>
      <c r="N90" s="41"/>
      <c r="O90" s="39">
        <f t="shared" si="10"/>
        <v>0</v>
      </c>
      <c r="P90" s="39"/>
      <c r="Q90" s="41"/>
      <c r="R90" s="39">
        <f t="shared" si="11"/>
        <v>0</v>
      </c>
      <c r="S90" s="41"/>
      <c r="T90" s="41"/>
      <c r="U90" s="41"/>
      <c r="V90" s="41"/>
    </row>
    <row r="91" spans="1:22" s="38" customFormat="1" ht="14.25" x14ac:dyDescent="0.25">
      <c r="A91" s="39"/>
      <c r="B91" s="4"/>
      <c r="C91" s="40"/>
      <c r="D91" s="5"/>
      <c r="E91" s="41"/>
      <c r="F91" s="41"/>
      <c r="G91" s="41"/>
      <c r="H91" s="41"/>
      <c r="I91" s="41"/>
      <c r="J91" s="41"/>
      <c r="K91" s="41"/>
      <c r="L91" s="41"/>
      <c r="M91" s="41"/>
      <c r="N91" s="41"/>
      <c r="O91" s="39">
        <f t="shared" si="10"/>
        <v>0</v>
      </c>
      <c r="P91" s="39"/>
      <c r="Q91" s="41"/>
      <c r="R91" s="39">
        <f t="shared" si="11"/>
        <v>0</v>
      </c>
      <c r="S91" s="41"/>
      <c r="T91" s="41"/>
      <c r="U91" s="41"/>
      <c r="V91" s="41"/>
    </row>
    <row r="92" spans="1:22" s="38" customFormat="1" ht="34.5" customHeight="1" x14ac:dyDescent="0.25">
      <c r="A92" s="53"/>
      <c r="B92" s="53"/>
      <c r="C92" s="53">
        <v>1200</v>
      </c>
      <c r="D92" s="97" t="s">
        <v>483</v>
      </c>
      <c r="E92" s="98"/>
      <c r="F92" s="98"/>
      <c r="G92" s="98"/>
      <c r="H92" s="98"/>
      <c r="I92" s="98"/>
      <c r="J92" s="98"/>
      <c r="K92" s="98"/>
      <c r="L92" s="98"/>
      <c r="M92" s="98"/>
      <c r="N92" s="98"/>
      <c r="O92" s="53">
        <f>SUM(O93:O117)</f>
        <v>419.45499999999998</v>
      </c>
      <c r="P92" s="53">
        <f t="shared" ref="P92:V92" si="12">SUM(P93:P117)</f>
        <v>419.45499999999998</v>
      </c>
      <c r="Q92" s="53">
        <f t="shared" si="12"/>
        <v>0</v>
      </c>
      <c r="R92" s="53">
        <f t="shared" si="12"/>
        <v>0</v>
      </c>
      <c r="S92" s="53">
        <f t="shared" si="12"/>
        <v>0</v>
      </c>
      <c r="T92" s="53">
        <f t="shared" si="12"/>
        <v>0</v>
      </c>
      <c r="U92" s="53">
        <f t="shared" si="12"/>
        <v>0</v>
      </c>
      <c r="V92" s="53">
        <f t="shared" si="12"/>
        <v>0</v>
      </c>
    </row>
    <row r="93" spans="1:22" s="38" customFormat="1" ht="76.5" x14ac:dyDescent="0.25">
      <c r="A93" s="39">
        <v>1</v>
      </c>
      <c r="B93" s="4" t="s">
        <v>14</v>
      </c>
      <c r="C93" s="52">
        <v>1201</v>
      </c>
      <c r="D93" s="5" t="s">
        <v>79</v>
      </c>
      <c r="E93" s="5"/>
      <c r="F93" s="41"/>
      <c r="G93" s="41"/>
      <c r="H93" s="41"/>
      <c r="I93" s="41"/>
      <c r="J93" s="42"/>
      <c r="K93" s="41"/>
      <c r="L93" s="42"/>
      <c r="M93" s="41"/>
      <c r="N93" s="41"/>
      <c r="O93" s="39">
        <f t="shared" ref="O93:O117" si="13">SUM(V93+R93+P93+Q93)</f>
        <v>0</v>
      </c>
      <c r="P93" s="39"/>
      <c r="Q93" s="41"/>
      <c r="R93" s="39">
        <f t="shared" ref="R93:R117" si="14">SUM(S93:U93)</f>
        <v>0</v>
      </c>
      <c r="S93" s="41"/>
      <c r="T93" s="41"/>
      <c r="U93" s="41"/>
      <c r="V93" s="41"/>
    </row>
    <row r="94" spans="1:22" s="38" customFormat="1" ht="191.25" x14ac:dyDescent="0.25">
      <c r="A94" s="39">
        <v>2</v>
      </c>
      <c r="B94" s="4" t="s">
        <v>15</v>
      </c>
      <c r="C94" s="52">
        <v>1202</v>
      </c>
      <c r="D94" s="5" t="s">
        <v>80</v>
      </c>
      <c r="E94" s="6"/>
      <c r="F94" s="29" t="s">
        <v>504</v>
      </c>
      <c r="G94" s="41"/>
      <c r="H94" s="41"/>
      <c r="I94" s="42" t="s">
        <v>511</v>
      </c>
      <c r="J94" s="42" t="str">
        <f>J55</f>
        <v>Решение  «О бюджете Большеключинского сельсовета
на 2024год и плановый период
2025-2026годов» №36-146р от  25.12.23г</v>
      </c>
      <c r="K94" s="41"/>
      <c r="L94" s="41"/>
      <c r="M94" s="44" t="s">
        <v>526</v>
      </c>
      <c r="N94" s="44" t="s">
        <v>527</v>
      </c>
      <c r="O94" s="39">
        <f t="shared" si="13"/>
        <v>417.45499999999998</v>
      </c>
      <c r="P94" s="39">
        <f>397.787+19.668</f>
        <v>417.45499999999998</v>
      </c>
      <c r="Q94" s="41"/>
      <c r="R94" s="39">
        <f t="shared" si="14"/>
        <v>0</v>
      </c>
      <c r="S94" s="41"/>
      <c r="T94" s="41"/>
      <c r="U94" s="41"/>
      <c r="V94" s="41"/>
    </row>
    <row r="95" spans="1:22" s="38" customFormat="1" ht="130.5" customHeight="1" x14ac:dyDescent="0.25">
      <c r="A95" s="39">
        <v>3</v>
      </c>
      <c r="B95" s="4" t="s">
        <v>16</v>
      </c>
      <c r="C95" s="52">
        <v>1203</v>
      </c>
      <c r="D95" s="5" t="s">
        <v>81</v>
      </c>
      <c r="E95" s="5"/>
      <c r="F95" s="41"/>
      <c r="G95" s="41"/>
      <c r="H95" s="41"/>
      <c r="I95" s="41"/>
      <c r="J95" s="41"/>
      <c r="K95" s="41"/>
      <c r="L95" s="41"/>
      <c r="M95" s="41"/>
      <c r="N95" s="41"/>
      <c r="O95" s="39">
        <f t="shared" si="13"/>
        <v>0</v>
      </c>
      <c r="P95" s="39"/>
      <c r="Q95" s="41"/>
      <c r="R95" s="39">
        <f t="shared" si="14"/>
        <v>0</v>
      </c>
      <c r="S95" s="41"/>
      <c r="T95" s="41"/>
      <c r="U95" s="41"/>
      <c r="V95" s="41"/>
    </row>
    <row r="96" spans="1:22" s="38" customFormat="1" ht="63.75" x14ac:dyDescent="0.25">
      <c r="A96" s="39">
        <v>4</v>
      </c>
      <c r="B96" s="4" t="s">
        <v>17</v>
      </c>
      <c r="C96" s="52">
        <v>1204</v>
      </c>
      <c r="D96" s="5" t="s">
        <v>82</v>
      </c>
      <c r="E96" s="5"/>
      <c r="F96" s="41"/>
      <c r="G96" s="41"/>
      <c r="H96" s="41"/>
      <c r="I96" s="41"/>
      <c r="J96" s="41"/>
      <c r="K96" s="41"/>
      <c r="L96" s="41"/>
      <c r="M96" s="41"/>
      <c r="N96" s="41"/>
      <c r="O96" s="39">
        <f t="shared" si="13"/>
        <v>0</v>
      </c>
      <c r="P96" s="39"/>
      <c r="Q96" s="41"/>
      <c r="R96" s="39">
        <f t="shared" si="14"/>
        <v>0</v>
      </c>
      <c r="S96" s="41"/>
      <c r="T96" s="41"/>
      <c r="U96" s="41"/>
      <c r="V96" s="41"/>
    </row>
    <row r="97" spans="1:22" s="38" customFormat="1" ht="71.25" customHeight="1" x14ac:dyDescent="0.25">
      <c r="A97" s="39">
        <v>5</v>
      </c>
      <c r="B97" s="4" t="s">
        <v>18</v>
      </c>
      <c r="C97" s="52">
        <v>1205</v>
      </c>
      <c r="D97" s="5" t="s">
        <v>83</v>
      </c>
      <c r="E97" s="5"/>
      <c r="F97" s="48" t="s">
        <v>504</v>
      </c>
      <c r="G97" s="41"/>
      <c r="H97" s="41"/>
      <c r="I97" s="42" t="s">
        <v>511</v>
      </c>
      <c r="J97" s="42" t="s">
        <v>509</v>
      </c>
      <c r="K97" s="41"/>
      <c r="L97" s="41"/>
      <c r="M97" s="44" t="s">
        <v>514</v>
      </c>
      <c r="N97" s="44" t="s">
        <v>515</v>
      </c>
      <c r="O97" s="39">
        <f t="shared" si="13"/>
        <v>2</v>
      </c>
      <c r="P97" s="39">
        <v>2</v>
      </c>
      <c r="Q97" s="41"/>
      <c r="R97" s="39">
        <f t="shared" si="14"/>
        <v>0</v>
      </c>
      <c r="S97" s="41"/>
      <c r="T97" s="41"/>
      <c r="U97" s="41"/>
      <c r="V97" s="41"/>
    </row>
    <row r="98" spans="1:22" s="38" customFormat="1" ht="114.75" x14ac:dyDescent="0.25">
      <c r="A98" s="39">
        <v>6</v>
      </c>
      <c r="B98" s="4" t="s">
        <v>19</v>
      </c>
      <c r="C98" s="52">
        <v>1206</v>
      </c>
      <c r="D98" s="5" t="s">
        <v>84</v>
      </c>
      <c r="E98" s="5"/>
      <c r="F98" s="41"/>
      <c r="G98" s="41"/>
      <c r="H98" s="41"/>
      <c r="I98" s="41"/>
      <c r="J98" s="41"/>
      <c r="K98" s="41"/>
      <c r="L98" s="41"/>
      <c r="M98" s="41"/>
      <c r="N98" s="41"/>
      <c r="O98" s="39">
        <f t="shared" si="13"/>
        <v>0</v>
      </c>
      <c r="P98" s="39"/>
      <c r="Q98" s="41"/>
      <c r="R98" s="39">
        <f t="shared" si="14"/>
        <v>0</v>
      </c>
      <c r="S98" s="41"/>
      <c r="T98" s="41"/>
      <c r="U98" s="41"/>
      <c r="V98" s="41"/>
    </row>
    <row r="99" spans="1:22" s="38" customFormat="1" ht="63.75" x14ac:dyDescent="0.25">
      <c r="A99" s="39">
        <v>7</v>
      </c>
      <c r="B99" s="4" t="s">
        <v>20</v>
      </c>
      <c r="C99" s="52">
        <v>1207</v>
      </c>
      <c r="D99" s="5" t="s">
        <v>85</v>
      </c>
      <c r="E99" s="5"/>
      <c r="F99" s="41"/>
      <c r="G99" s="41"/>
      <c r="H99" s="41"/>
      <c r="I99" s="41"/>
      <c r="J99" s="41"/>
      <c r="K99" s="41"/>
      <c r="L99" s="41"/>
      <c r="M99" s="41"/>
      <c r="N99" s="41"/>
      <c r="O99" s="39">
        <f t="shared" si="13"/>
        <v>0</v>
      </c>
      <c r="P99" s="39"/>
      <c r="Q99" s="41"/>
      <c r="R99" s="39">
        <f t="shared" si="14"/>
        <v>0</v>
      </c>
      <c r="S99" s="41"/>
      <c r="T99" s="41"/>
      <c r="U99" s="41"/>
      <c r="V99" s="41"/>
    </row>
    <row r="100" spans="1:22" s="38" customFormat="1" ht="89.25" x14ac:dyDescent="0.25">
      <c r="A100" s="39">
        <v>8</v>
      </c>
      <c r="B100" s="4" t="s">
        <v>21</v>
      </c>
      <c r="C100" s="52">
        <v>1208</v>
      </c>
      <c r="D100" s="5" t="s">
        <v>86</v>
      </c>
      <c r="E100" s="5"/>
      <c r="F100" s="41"/>
      <c r="G100" s="41"/>
      <c r="H100" s="41"/>
      <c r="I100" s="41"/>
      <c r="J100" s="41"/>
      <c r="K100" s="41"/>
      <c r="L100" s="41"/>
      <c r="M100" s="41"/>
      <c r="N100" s="41"/>
      <c r="O100" s="39">
        <f t="shared" si="13"/>
        <v>0</v>
      </c>
      <c r="P100" s="39"/>
      <c r="Q100" s="41"/>
      <c r="R100" s="39">
        <f t="shared" si="14"/>
        <v>0</v>
      </c>
      <c r="S100" s="41"/>
      <c r="T100" s="41"/>
      <c r="U100" s="41"/>
      <c r="V100" s="41"/>
    </row>
    <row r="101" spans="1:22" s="38" customFormat="1" ht="102" x14ac:dyDescent="0.25">
      <c r="A101" s="39">
        <v>9</v>
      </c>
      <c r="B101" s="4" t="s">
        <v>22</v>
      </c>
      <c r="C101" s="52">
        <v>1209</v>
      </c>
      <c r="D101" s="5" t="s">
        <v>87</v>
      </c>
      <c r="E101" s="5"/>
      <c r="F101" s="41"/>
      <c r="G101" s="41"/>
      <c r="H101" s="41"/>
      <c r="I101" s="41"/>
      <c r="J101" s="41"/>
      <c r="K101" s="41"/>
      <c r="L101" s="41"/>
      <c r="M101" s="41"/>
      <c r="N101" s="41"/>
      <c r="O101" s="39">
        <f t="shared" si="13"/>
        <v>0</v>
      </c>
      <c r="P101" s="39"/>
      <c r="Q101" s="41"/>
      <c r="R101" s="39">
        <f t="shared" si="14"/>
        <v>0</v>
      </c>
      <c r="S101" s="41"/>
      <c r="T101" s="41"/>
      <c r="U101" s="41"/>
      <c r="V101" s="41"/>
    </row>
    <row r="102" spans="1:22" s="38" customFormat="1" ht="63.75" x14ac:dyDescent="0.25">
      <c r="A102" s="39">
        <v>10</v>
      </c>
      <c r="B102" s="4" t="s">
        <v>23</v>
      </c>
      <c r="C102" s="52">
        <v>1210</v>
      </c>
      <c r="D102" s="5" t="s">
        <v>88</v>
      </c>
      <c r="E102" s="5"/>
      <c r="F102" s="41"/>
      <c r="G102" s="41"/>
      <c r="H102" s="41"/>
      <c r="I102" s="41"/>
      <c r="J102" s="41"/>
      <c r="K102" s="41"/>
      <c r="L102" s="41"/>
      <c r="M102" s="41"/>
      <c r="N102" s="41"/>
      <c r="O102" s="39">
        <f t="shared" si="13"/>
        <v>0</v>
      </c>
      <c r="P102" s="39"/>
      <c r="Q102" s="41"/>
      <c r="R102" s="39">
        <f t="shared" si="14"/>
        <v>0</v>
      </c>
      <c r="S102" s="41"/>
      <c r="T102" s="41"/>
      <c r="U102" s="41"/>
      <c r="V102" s="41"/>
    </row>
    <row r="103" spans="1:22" s="38" customFormat="1" ht="76.5" x14ac:dyDescent="0.25">
      <c r="A103" s="39">
        <v>11</v>
      </c>
      <c r="B103" s="4" t="s">
        <v>24</v>
      </c>
      <c r="C103" s="52">
        <v>1211</v>
      </c>
      <c r="D103" s="5" t="s">
        <v>89</v>
      </c>
      <c r="E103" s="5"/>
      <c r="F103" s="41"/>
      <c r="G103" s="41"/>
      <c r="H103" s="41"/>
      <c r="I103" s="41"/>
      <c r="J103" s="41"/>
      <c r="K103" s="41"/>
      <c r="L103" s="41"/>
      <c r="M103" s="41"/>
      <c r="N103" s="41"/>
      <c r="O103" s="39">
        <f t="shared" si="13"/>
        <v>0</v>
      </c>
      <c r="P103" s="39"/>
      <c r="Q103" s="41"/>
      <c r="R103" s="39">
        <f t="shared" si="14"/>
        <v>0</v>
      </c>
      <c r="S103" s="41"/>
      <c r="T103" s="41"/>
      <c r="U103" s="41"/>
      <c r="V103" s="41"/>
    </row>
    <row r="104" spans="1:22" s="38" customFormat="1" ht="63.75" x14ac:dyDescent="0.25">
      <c r="A104" s="39">
        <v>12</v>
      </c>
      <c r="B104" s="4" t="s">
        <v>25</v>
      </c>
      <c r="C104" s="52">
        <v>1212</v>
      </c>
      <c r="D104" s="5" t="s">
        <v>90</v>
      </c>
      <c r="E104" s="5"/>
      <c r="F104" s="41"/>
      <c r="G104" s="41"/>
      <c r="H104" s="41"/>
      <c r="I104" s="41"/>
      <c r="J104" s="41"/>
      <c r="K104" s="41"/>
      <c r="L104" s="41"/>
      <c r="M104" s="41"/>
      <c r="N104" s="41"/>
      <c r="O104" s="39">
        <f t="shared" si="13"/>
        <v>0</v>
      </c>
      <c r="P104" s="39"/>
      <c r="Q104" s="41"/>
      <c r="R104" s="39">
        <f t="shared" si="14"/>
        <v>0</v>
      </c>
      <c r="S104" s="41"/>
      <c r="T104" s="41"/>
      <c r="U104" s="41"/>
      <c r="V104" s="41"/>
    </row>
    <row r="105" spans="1:22" s="38" customFormat="1" ht="63.75" x14ac:dyDescent="0.25">
      <c r="A105" s="39">
        <v>13</v>
      </c>
      <c r="B105" s="4" t="s">
        <v>26</v>
      </c>
      <c r="C105" s="52">
        <v>1213</v>
      </c>
      <c r="D105" s="5" t="s">
        <v>91</v>
      </c>
      <c r="E105" s="5"/>
      <c r="F105" s="41"/>
      <c r="G105" s="41"/>
      <c r="H105" s="41"/>
      <c r="I105" s="41"/>
      <c r="J105" s="41"/>
      <c r="K105" s="41"/>
      <c r="L105" s="41"/>
      <c r="M105" s="41"/>
      <c r="N105" s="41"/>
      <c r="O105" s="39">
        <f t="shared" si="13"/>
        <v>0</v>
      </c>
      <c r="P105" s="39"/>
      <c r="Q105" s="41"/>
      <c r="R105" s="39">
        <f t="shared" si="14"/>
        <v>0</v>
      </c>
      <c r="S105" s="41"/>
      <c r="T105" s="41"/>
      <c r="U105" s="41"/>
      <c r="V105" s="41"/>
    </row>
    <row r="106" spans="1:22" s="38" customFormat="1" ht="63.75" x14ac:dyDescent="0.25">
      <c r="A106" s="39">
        <v>14</v>
      </c>
      <c r="B106" s="4" t="s">
        <v>27</v>
      </c>
      <c r="C106" s="52">
        <v>1214</v>
      </c>
      <c r="D106" s="5" t="s">
        <v>92</v>
      </c>
      <c r="E106" s="5"/>
      <c r="F106" s="5"/>
      <c r="G106" s="41"/>
      <c r="H106" s="41"/>
      <c r="I106" s="41"/>
      <c r="J106" s="41"/>
      <c r="K106" s="41"/>
      <c r="L106" s="41"/>
      <c r="M106" s="41"/>
      <c r="N106" s="41"/>
      <c r="O106" s="39">
        <f t="shared" si="13"/>
        <v>0</v>
      </c>
      <c r="P106" s="39"/>
      <c r="Q106" s="41"/>
      <c r="R106" s="39">
        <f t="shared" si="14"/>
        <v>0</v>
      </c>
      <c r="S106" s="41"/>
      <c r="T106" s="41"/>
      <c r="U106" s="41"/>
      <c r="V106" s="41"/>
    </row>
    <row r="107" spans="1:22" s="38" customFormat="1" ht="63.75" x14ac:dyDescent="0.25">
      <c r="A107" s="39">
        <v>15</v>
      </c>
      <c r="B107" s="4" t="s">
        <v>28</v>
      </c>
      <c r="C107" s="52">
        <v>1215</v>
      </c>
      <c r="D107" s="5" t="s">
        <v>93</v>
      </c>
      <c r="E107" s="5"/>
      <c r="F107" s="41"/>
      <c r="G107" s="41"/>
      <c r="H107" s="41"/>
      <c r="I107" s="41"/>
      <c r="J107" s="41"/>
      <c r="K107" s="41"/>
      <c r="L107" s="41"/>
      <c r="M107" s="41"/>
      <c r="N107" s="41"/>
      <c r="O107" s="39">
        <f t="shared" si="13"/>
        <v>0</v>
      </c>
      <c r="P107" s="39"/>
      <c r="Q107" s="41"/>
      <c r="R107" s="39">
        <f t="shared" si="14"/>
        <v>0</v>
      </c>
      <c r="S107" s="41"/>
      <c r="T107" s="41"/>
      <c r="U107" s="41"/>
      <c r="V107" s="41"/>
    </row>
    <row r="108" spans="1:22" s="38" customFormat="1" ht="63.75" x14ac:dyDescent="0.25">
      <c r="A108" s="39">
        <v>16</v>
      </c>
      <c r="B108" s="4" t="s">
        <v>29</v>
      </c>
      <c r="C108" s="52">
        <v>1216</v>
      </c>
      <c r="D108" s="5" t="s">
        <v>94</v>
      </c>
      <c r="E108" s="5"/>
      <c r="F108" s="41"/>
      <c r="G108" s="41"/>
      <c r="H108" s="41"/>
      <c r="I108" s="41"/>
      <c r="J108" s="41"/>
      <c r="K108" s="41"/>
      <c r="L108" s="41"/>
      <c r="M108" s="41"/>
      <c r="N108" s="41"/>
      <c r="O108" s="39">
        <f t="shared" si="13"/>
        <v>0</v>
      </c>
      <c r="P108" s="39"/>
      <c r="Q108" s="41"/>
      <c r="R108" s="39">
        <f t="shared" si="14"/>
        <v>0</v>
      </c>
      <c r="S108" s="41"/>
      <c r="T108" s="41"/>
      <c r="U108" s="41"/>
      <c r="V108" s="41"/>
    </row>
    <row r="109" spans="1:22" s="38" customFormat="1" ht="76.5" x14ac:dyDescent="0.25">
      <c r="A109" s="39">
        <v>17</v>
      </c>
      <c r="B109" s="4" t="s">
        <v>30</v>
      </c>
      <c r="C109" s="52">
        <v>1217</v>
      </c>
      <c r="D109" s="5" t="s">
        <v>95</v>
      </c>
      <c r="E109" s="5"/>
      <c r="F109" s="41"/>
      <c r="G109" s="41"/>
      <c r="H109" s="41"/>
      <c r="I109" s="41"/>
      <c r="J109" s="41"/>
      <c r="K109" s="41"/>
      <c r="L109" s="41"/>
      <c r="M109" s="41"/>
      <c r="N109" s="41"/>
      <c r="O109" s="39">
        <f t="shared" si="13"/>
        <v>0</v>
      </c>
      <c r="P109" s="39"/>
      <c r="Q109" s="41"/>
      <c r="R109" s="39">
        <f t="shared" si="14"/>
        <v>0</v>
      </c>
      <c r="S109" s="41"/>
      <c r="T109" s="41"/>
      <c r="U109" s="41"/>
      <c r="V109" s="41"/>
    </row>
    <row r="110" spans="1:22" s="38" customFormat="1" ht="63.75" x14ac:dyDescent="0.25">
      <c r="A110" s="39">
        <v>18</v>
      </c>
      <c r="B110" s="4" t="s">
        <v>31</v>
      </c>
      <c r="C110" s="52">
        <v>1218</v>
      </c>
      <c r="D110" s="5" t="s">
        <v>96</v>
      </c>
      <c r="E110" s="5"/>
      <c r="F110" s="5"/>
      <c r="G110" s="41"/>
      <c r="H110" s="41"/>
      <c r="I110" s="41"/>
      <c r="J110" s="41"/>
      <c r="K110" s="41"/>
      <c r="L110" s="41"/>
      <c r="M110" s="41"/>
      <c r="N110" s="41"/>
      <c r="O110" s="39">
        <f t="shared" si="13"/>
        <v>0</v>
      </c>
      <c r="P110" s="39"/>
      <c r="Q110" s="41"/>
      <c r="R110" s="39">
        <f t="shared" si="14"/>
        <v>0</v>
      </c>
      <c r="S110" s="41"/>
      <c r="T110" s="41"/>
      <c r="U110" s="41"/>
      <c r="V110" s="41"/>
    </row>
    <row r="111" spans="1:22" s="38" customFormat="1" ht="14.25" x14ac:dyDescent="0.25">
      <c r="A111" s="39">
        <v>19</v>
      </c>
      <c r="B111" s="4"/>
      <c r="C111" s="40">
        <v>1219</v>
      </c>
      <c r="D111" s="5"/>
      <c r="E111" s="41"/>
      <c r="F111" s="41"/>
      <c r="G111" s="41"/>
      <c r="H111" s="41"/>
      <c r="I111" s="41"/>
      <c r="J111" s="41"/>
      <c r="K111" s="41"/>
      <c r="L111" s="41"/>
      <c r="M111" s="41"/>
      <c r="N111" s="41"/>
      <c r="O111" s="39">
        <f t="shared" si="13"/>
        <v>0</v>
      </c>
      <c r="P111" s="39"/>
      <c r="Q111" s="41"/>
      <c r="R111" s="39">
        <f t="shared" si="14"/>
        <v>0</v>
      </c>
      <c r="S111" s="41"/>
      <c r="T111" s="41"/>
      <c r="U111" s="41"/>
      <c r="V111" s="41"/>
    </row>
    <row r="112" spans="1:22" s="38" customFormat="1" ht="14.25" x14ac:dyDescent="0.25">
      <c r="A112" s="39">
        <v>20</v>
      </c>
      <c r="B112" s="4"/>
      <c r="C112" s="40">
        <v>1220</v>
      </c>
      <c r="D112" s="5"/>
      <c r="E112" s="41"/>
      <c r="F112" s="41"/>
      <c r="G112" s="41"/>
      <c r="H112" s="41"/>
      <c r="I112" s="41"/>
      <c r="J112" s="41"/>
      <c r="K112" s="41"/>
      <c r="L112" s="41"/>
      <c r="M112" s="41"/>
      <c r="N112" s="41"/>
      <c r="O112" s="39">
        <f t="shared" si="13"/>
        <v>0</v>
      </c>
      <c r="P112" s="39"/>
      <c r="Q112" s="41"/>
      <c r="R112" s="39">
        <f t="shared" si="14"/>
        <v>0</v>
      </c>
      <c r="S112" s="41"/>
      <c r="T112" s="41"/>
      <c r="U112" s="41"/>
      <c r="V112" s="41"/>
    </row>
    <row r="113" spans="1:22" s="38" customFormat="1" ht="14.25" x14ac:dyDescent="0.25">
      <c r="A113" s="39">
        <v>21</v>
      </c>
      <c r="B113" s="4"/>
      <c r="C113" s="40">
        <v>1221</v>
      </c>
      <c r="D113" s="5"/>
      <c r="E113" s="41"/>
      <c r="F113" s="41"/>
      <c r="G113" s="41"/>
      <c r="H113" s="41"/>
      <c r="I113" s="41"/>
      <c r="J113" s="41"/>
      <c r="K113" s="41"/>
      <c r="L113" s="41"/>
      <c r="M113" s="41"/>
      <c r="N113" s="41"/>
      <c r="O113" s="39">
        <f t="shared" si="13"/>
        <v>0</v>
      </c>
      <c r="P113" s="39"/>
      <c r="Q113" s="41"/>
      <c r="R113" s="39">
        <f t="shared" si="14"/>
        <v>0</v>
      </c>
      <c r="S113" s="41"/>
      <c r="T113" s="41"/>
      <c r="U113" s="41"/>
      <c r="V113" s="41"/>
    </row>
    <row r="114" spans="1:22" s="38" customFormat="1" ht="14.25" x14ac:dyDescent="0.25">
      <c r="A114" s="39">
        <v>22</v>
      </c>
      <c r="B114" s="4"/>
      <c r="C114" s="40">
        <v>1222</v>
      </c>
      <c r="D114" s="5"/>
      <c r="E114" s="41"/>
      <c r="F114" s="41"/>
      <c r="G114" s="41"/>
      <c r="H114" s="41"/>
      <c r="I114" s="41"/>
      <c r="J114" s="41"/>
      <c r="K114" s="41"/>
      <c r="L114" s="41"/>
      <c r="M114" s="41"/>
      <c r="N114" s="41"/>
      <c r="O114" s="39">
        <f t="shared" si="13"/>
        <v>0</v>
      </c>
      <c r="P114" s="39"/>
      <c r="Q114" s="41"/>
      <c r="R114" s="39">
        <f t="shared" si="14"/>
        <v>0</v>
      </c>
      <c r="S114" s="41"/>
      <c r="T114" s="41"/>
      <c r="U114" s="41"/>
      <c r="V114" s="41"/>
    </row>
    <row r="115" spans="1:22" s="38" customFormat="1" ht="14.25" x14ac:dyDescent="0.25">
      <c r="A115" s="39">
        <v>23</v>
      </c>
      <c r="B115" s="4"/>
      <c r="C115" s="40">
        <v>1223</v>
      </c>
      <c r="D115" s="5"/>
      <c r="E115" s="41"/>
      <c r="F115" s="41"/>
      <c r="G115" s="41"/>
      <c r="H115" s="41"/>
      <c r="I115" s="41"/>
      <c r="J115" s="41"/>
      <c r="K115" s="41"/>
      <c r="L115" s="41"/>
      <c r="M115" s="41"/>
      <c r="N115" s="41"/>
      <c r="O115" s="39">
        <f t="shared" si="13"/>
        <v>0</v>
      </c>
      <c r="P115" s="39"/>
      <c r="Q115" s="41"/>
      <c r="R115" s="39">
        <f t="shared" si="14"/>
        <v>0</v>
      </c>
      <c r="S115" s="41"/>
      <c r="T115" s="41"/>
      <c r="U115" s="41"/>
      <c r="V115" s="41"/>
    </row>
    <row r="116" spans="1:22" s="38" customFormat="1" ht="14.25" x14ac:dyDescent="0.25">
      <c r="A116" s="39" t="s">
        <v>184</v>
      </c>
      <c r="B116" s="4"/>
      <c r="C116" s="40" t="s">
        <v>184</v>
      </c>
      <c r="D116" s="5"/>
      <c r="E116" s="41"/>
      <c r="F116" s="41"/>
      <c r="G116" s="41"/>
      <c r="H116" s="41"/>
      <c r="I116" s="41"/>
      <c r="J116" s="41"/>
      <c r="K116" s="41"/>
      <c r="L116" s="41"/>
      <c r="M116" s="41"/>
      <c r="N116" s="41"/>
      <c r="O116" s="39">
        <f t="shared" si="13"/>
        <v>0</v>
      </c>
      <c r="P116" s="39"/>
      <c r="Q116" s="41"/>
      <c r="R116" s="39">
        <f t="shared" si="14"/>
        <v>0</v>
      </c>
      <c r="S116" s="41"/>
      <c r="T116" s="41"/>
      <c r="U116" s="41"/>
      <c r="V116" s="41"/>
    </row>
    <row r="117" spans="1:22" s="38" customFormat="1" ht="14.25" x14ac:dyDescent="0.25">
      <c r="A117" s="39"/>
      <c r="B117" s="4"/>
      <c r="C117" s="40"/>
      <c r="D117" s="5"/>
      <c r="E117" s="41"/>
      <c r="F117" s="41"/>
      <c r="G117" s="41"/>
      <c r="H117" s="41"/>
      <c r="I117" s="41"/>
      <c r="J117" s="41"/>
      <c r="K117" s="41"/>
      <c r="L117" s="41"/>
      <c r="M117" s="41"/>
      <c r="N117" s="41"/>
      <c r="O117" s="39">
        <f t="shared" si="13"/>
        <v>0</v>
      </c>
      <c r="P117" s="39"/>
      <c r="Q117" s="41"/>
      <c r="R117" s="39">
        <f t="shared" si="14"/>
        <v>0</v>
      </c>
      <c r="S117" s="41"/>
      <c r="T117" s="41"/>
      <c r="U117" s="41"/>
      <c r="V117" s="41"/>
    </row>
    <row r="118" spans="1:22" s="38" customFormat="1" ht="36.75" customHeight="1" x14ac:dyDescent="0.25">
      <c r="A118" s="37"/>
      <c r="B118" s="54"/>
      <c r="C118" s="37">
        <v>600</v>
      </c>
      <c r="D118" s="89" t="s">
        <v>484</v>
      </c>
      <c r="E118" s="90"/>
      <c r="F118" s="90"/>
      <c r="G118" s="90"/>
      <c r="H118" s="90"/>
      <c r="I118" s="90"/>
      <c r="J118" s="90"/>
      <c r="K118" s="90"/>
      <c r="L118" s="90"/>
      <c r="M118" s="90"/>
      <c r="N118" s="90"/>
      <c r="O118" s="55" t="s">
        <v>191</v>
      </c>
      <c r="P118" s="55" t="s">
        <v>191</v>
      </c>
      <c r="Q118" s="55" t="s">
        <v>191</v>
      </c>
      <c r="R118" s="55" t="s">
        <v>191</v>
      </c>
      <c r="S118" s="55" t="s">
        <v>191</v>
      </c>
      <c r="T118" s="55" t="s">
        <v>191</v>
      </c>
      <c r="U118" s="55" t="s">
        <v>191</v>
      </c>
      <c r="V118" s="55" t="s">
        <v>191</v>
      </c>
    </row>
    <row r="119" spans="1:22" s="38" customFormat="1" ht="99.75" x14ac:dyDescent="0.25">
      <c r="A119" s="39">
        <v>1</v>
      </c>
      <c r="B119" s="4" t="s">
        <v>1</v>
      </c>
      <c r="C119" s="40">
        <v>601</v>
      </c>
      <c r="D119" s="5" t="s">
        <v>66</v>
      </c>
      <c r="E119" s="56" t="s">
        <v>191</v>
      </c>
      <c r="F119" s="56" t="s">
        <v>191</v>
      </c>
      <c r="G119" s="56" t="s">
        <v>191</v>
      </c>
      <c r="H119" s="56" t="s">
        <v>191</v>
      </c>
      <c r="I119" s="56" t="s">
        <v>191</v>
      </c>
      <c r="J119" s="56" t="s">
        <v>191</v>
      </c>
      <c r="K119" s="56" t="s">
        <v>191</v>
      </c>
      <c r="L119" s="57" t="s">
        <v>497</v>
      </c>
      <c r="M119" s="56" t="s">
        <v>191</v>
      </c>
      <c r="N119" s="56" t="s">
        <v>191</v>
      </c>
      <c r="O119" s="56" t="s">
        <v>191</v>
      </c>
      <c r="P119" s="56" t="s">
        <v>191</v>
      </c>
      <c r="Q119" s="56" t="s">
        <v>191</v>
      </c>
      <c r="R119" s="56" t="s">
        <v>191</v>
      </c>
      <c r="S119" s="56" t="s">
        <v>191</v>
      </c>
      <c r="T119" s="56" t="s">
        <v>191</v>
      </c>
      <c r="U119" s="56" t="s">
        <v>191</v>
      </c>
      <c r="V119" s="56" t="s">
        <v>191</v>
      </c>
    </row>
    <row r="120" spans="1:22" s="38" customFormat="1" ht="63.75" x14ac:dyDescent="0.25">
      <c r="A120" s="39">
        <v>2</v>
      </c>
      <c r="B120" s="4" t="s">
        <v>2</v>
      </c>
      <c r="C120" s="40">
        <v>602</v>
      </c>
      <c r="D120" s="5" t="s">
        <v>67</v>
      </c>
      <c r="E120" s="56" t="s">
        <v>191</v>
      </c>
      <c r="F120" s="56" t="s">
        <v>191</v>
      </c>
      <c r="G120" s="56" t="s">
        <v>191</v>
      </c>
      <c r="H120" s="56" t="s">
        <v>191</v>
      </c>
      <c r="I120" s="56" t="s">
        <v>191</v>
      </c>
      <c r="J120" s="56" t="s">
        <v>191</v>
      </c>
      <c r="K120" s="56" t="s">
        <v>191</v>
      </c>
      <c r="L120" s="41"/>
      <c r="M120" s="56" t="s">
        <v>191</v>
      </c>
      <c r="N120" s="56" t="s">
        <v>191</v>
      </c>
      <c r="O120" s="56" t="s">
        <v>191</v>
      </c>
      <c r="P120" s="56" t="s">
        <v>191</v>
      </c>
      <c r="Q120" s="56" t="s">
        <v>191</v>
      </c>
      <c r="R120" s="56" t="s">
        <v>191</v>
      </c>
      <c r="S120" s="56" t="s">
        <v>191</v>
      </c>
      <c r="T120" s="56" t="s">
        <v>191</v>
      </c>
      <c r="U120" s="56" t="s">
        <v>191</v>
      </c>
      <c r="V120" s="56" t="s">
        <v>191</v>
      </c>
    </row>
    <row r="121" spans="1:22" s="38" customFormat="1" ht="99.75" x14ac:dyDescent="0.25">
      <c r="A121" s="39">
        <v>3</v>
      </c>
      <c r="B121" s="4" t="s">
        <v>3</v>
      </c>
      <c r="C121" s="40">
        <v>603</v>
      </c>
      <c r="D121" s="5" t="s">
        <v>68</v>
      </c>
      <c r="E121" s="56" t="s">
        <v>191</v>
      </c>
      <c r="F121" s="56" t="s">
        <v>191</v>
      </c>
      <c r="G121" s="56" t="s">
        <v>191</v>
      </c>
      <c r="H121" s="56" t="s">
        <v>191</v>
      </c>
      <c r="I121" s="56" t="s">
        <v>191</v>
      </c>
      <c r="J121" s="56" t="s">
        <v>191</v>
      </c>
      <c r="K121" s="56" t="s">
        <v>191</v>
      </c>
      <c r="L121" s="57" t="s">
        <v>497</v>
      </c>
      <c r="M121" s="56" t="s">
        <v>191</v>
      </c>
      <c r="N121" s="56" t="s">
        <v>191</v>
      </c>
      <c r="O121" s="56" t="s">
        <v>191</v>
      </c>
      <c r="P121" s="56" t="s">
        <v>191</v>
      </c>
      <c r="Q121" s="56" t="s">
        <v>191</v>
      </c>
      <c r="R121" s="56" t="s">
        <v>191</v>
      </c>
      <c r="S121" s="56" t="s">
        <v>191</v>
      </c>
      <c r="T121" s="56" t="s">
        <v>191</v>
      </c>
      <c r="U121" s="56" t="s">
        <v>191</v>
      </c>
      <c r="V121" s="56" t="s">
        <v>191</v>
      </c>
    </row>
    <row r="122" spans="1:22" s="38" customFormat="1" ht="63.75" x14ac:dyDescent="0.25">
      <c r="A122" s="39">
        <v>4</v>
      </c>
      <c r="B122" s="4" t="s">
        <v>4</v>
      </c>
      <c r="C122" s="40">
        <v>604</v>
      </c>
      <c r="D122" s="5" t="s">
        <v>69</v>
      </c>
      <c r="E122" s="56" t="s">
        <v>191</v>
      </c>
      <c r="F122" s="56" t="s">
        <v>191</v>
      </c>
      <c r="G122" s="56" t="s">
        <v>191</v>
      </c>
      <c r="H122" s="56" t="s">
        <v>191</v>
      </c>
      <c r="I122" s="56" t="s">
        <v>191</v>
      </c>
      <c r="J122" s="56" t="s">
        <v>191</v>
      </c>
      <c r="K122" s="56" t="s">
        <v>191</v>
      </c>
      <c r="L122" s="41"/>
      <c r="M122" s="56" t="s">
        <v>191</v>
      </c>
      <c r="N122" s="56" t="s">
        <v>191</v>
      </c>
      <c r="O122" s="56" t="s">
        <v>191</v>
      </c>
      <c r="P122" s="56" t="s">
        <v>191</v>
      </c>
      <c r="Q122" s="56" t="s">
        <v>191</v>
      </c>
      <c r="R122" s="56" t="s">
        <v>191</v>
      </c>
      <c r="S122" s="56" t="s">
        <v>191</v>
      </c>
      <c r="T122" s="56" t="s">
        <v>191</v>
      </c>
      <c r="U122" s="56" t="s">
        <v>191</v>
      </c>
      <c r="V122" s="56" t="s">
        <v>191</v>
      </c>
    </row>
    <row r="123" spans="1:22" s="38" customFormat="1" ht="63.75" x14ac:dyDescent="0.25">
      <c r="A123" s="39">
        <v>5</v>
      </c>
      <c r="B123" s="4" t="s">
        <v>5</v>
      </c>
      <c r="C123" s="40">
        <v>605</v>
      </c>
      <c r="D123" s="5" t="s">
        <v>70</v>
      </c>
      <c r="E123" s="56" t="s">
        <v>191</v>
      </c>
      <c r="F123" s="56" t="s">
        <v>191</v>
      </c>
      <c r="G123" s="56" t="s">
        <v>191</v>
      </c>
      <c r="H123" s="56" t="s">
        <v>191</v>
      </c>
      <c r="I123" s="56" t="s">
        <v>191</v>
      </c>
      <c r="J123" s="56" t="s">
        <v>191</v>
      </c>
      <c r="K123" s="56" t="s">
        <v>191</v>
      </c>
      <c r="L123" s="41"/>
      <c r="M123" s="56" t="s">
        <v>191</v>
      </c>
      <c r="N123" s="56" t="s">
        <v>191</v>
      </c>
      <c r="O123" s="56" t="s">
        <v>191</v>
      </c>
      <c r="P123" s="56" t="s">
        <v>191</v>
      </c>
      <c r="Q123" s="56" t="s">
        <v>191</v>
      </c>
      <c r="R123" s="56" t="s">
        <v>191</v>
      </c>
      <c r="S123" s="56" t="s">
        <v>191</v>
      </c>
      <c r="T123" s="56" t="s">
        <v>191</v>
      </c>
      <c r="U123" s="56" t="s">
        <v>191</v>
      </c>
      <c r="V123" s="56" t="s">
        <v>191</v>
      </c>
    </row>
    <row r="124" spans="1:22" s="38" customFormat="1" ht="99.75" x14ac:dyDescent="0.25">
      <c r="A124" s="39">
        <v>6</v>
      </c>
      <c r="B124" s="4" t="s">
        <v>6</v>
      </c>
      <c r="C124" s="40">
        <v>606</v>
      </c>
      <c r="D124" s="5" t="s">
        <v>71</v>
      </c>
      <c r="E124" s="56" t="s">
        <v>191</v>
      </c>
      <c r="F124" s="56" t="s">
        <v>191</v>
      </c>
      <c r="G124" s="56" t="s">
        <v>191</v>
      </c>
      <c r="H124" s="56" t="s">
        <v>191</v>
      </c>
      <c r="I124" s="56" t="s">
        <v>191</v>
      </c>
      <c r="J124" s="56" t="s">
        <v>191</v>
      </c>
      <c r="K124" s="56" t="s">
        <v>191</v>
      </c>
      <c r="L124" s="57" t="s">
        <v>497</v>
      </c>
      <c r="M124" s="56" t="s">
        <v>191</v>
      </c>
      <c r="N124" s="56" t="s">
        <v>191</v>
      </c>
      <c r="O124" s="56" t="s">
        <v>191</v>
      </c>
      <c r="P124" s="56" t="s">
        <v>191</v>
      </c>
      <c r="Q124" s="56" t="s">
        <v>191</v>
      </c>
      <c r="R124" s="56" t="s">
        <v>191</v>
      </c>
      <c r="S124" s="56" t="s">
        <v>191</v>
      </c>
      <c r="T124" s="56" t="s">
        <v>191</v>
      </c>
      <c r="U124" s="56" t="s">
        <v>191</v>
      </c>
      <c r="V124" s="56" t="s">
        <v>191</v>
      </c>
    </row>
    <row r="125" spans="1:22" s="38" customFormat="1" ht="76.5" x14ac:dyDescent="0.25">
      <c r="A125" s="39">
        <v>7</v>
      </c>
      <c r="B125" s="4" t="s">
        <v>7</v>
      </c>
      <c r="C125" s="40">
        <v>607</v>
      </c>
      <c r="D125" s="5" t="s">
        <v>72</v>
      </c>
      <c r="E125" s="56" t="s">
        <v>191</v>
      </c>
      <c r="F125" s="56" t="s">
        <v>191</v>
      </c>
      <c r="G125" s="56" t="s">
        <v>191</v>
      </c>
      <c r="H125" s="56" t="s">
        <v>191</v>
      </c>
      <c r="I125" s="56" t="s">
        <v>191</v>
      </c>
      <c r="J125" s="56" t="s">
        <v>191</v>
      </c>
      <c r="K125" s="56" t="s">
        <v>191</v>
      </c>
      <c r="L125" s="41"/>
      <c r="M125" s="56" t="s">
        <v>191</v>
      </c>
      <c r="N125" s="56" t="s">
        <v>191</v>
      </c>
      <c r="O125" s="56" t="s">
        <v>191</v>
      </c>
      <c r="P125" s="56" t="s">
        <v>191</v>
      </c>
      <c r="Q125" s="56" t="s">
        <v>191</v>
      </c>
      <c r="R125" s="56" t="s">
        <v>191</v>
      </c>
      <c r="S125" s="56" t="s">
        <v>191</v>
      </c>
      <c r="T125" s="56" t="s">
        <v>191</v>
      </c>
      <c r="U125" s="56" t="s">
        <v>191</v>
      </c>
      <c r="V125" s="56" t="s">
        <v>191</v>
      </c>
    </row>
    <row r="126" spans="1:22" s="38" customFormat="1" ht="63.75" x14ac:dyDescent="0.25">
      <c r="A126" s="39">
        <v>8</v>
      </c>
      <c r="B126" s="4" t="s">
        <v>8</v>
      </c>
      <c r="C126" s="40">
        <v>608</v>
      </c>
      <c r="D126" s="5" t="s">
        <v>73</v>
      </c>
      <c r="E126" s="56" t="s">
        <v>191</v>
      </c>
      <c r="F126" s="56" t="s">
        <v>191</v>
      </c>
      <c r="G126" s="56" t="s">
        <v>191</v>
      </c>
      <c r="H126" s="56" t="s">
        <v>191</v>
      </c>
      <c r="I126" s="56" t="s">
        <v>191</v>
      </c>
      <c r="J126" s="56" t="s">
        <v>191</v>
      </c>
      <c r="K126" s="56" t="s">
        <v>191</v>
      </c>
      <c r="L126" s="41"/>
      <c r="M126" s="56" t="s">
        <v>191</v>
      </c>
      <c r="N126" s="56" t="s">
        <v>191</v>
      </c>
      <c r="O126" s="56" t="s">
        <v>191</v>
      </c>
      <c r="P126" s="56" t="s">
        <v>191</v>
      </c>
      <c r="Q126" s="56" t="s">
        <v>191</v>
      </c>
      <c r="R126" s="56" t="s">
        <v>191</v>
      </c>
      <c r="S126" s="56" t="s">
        <v>191</v>
      </c>
      <c r="T126" s="56" t="s">
        <v>191</v>
      </c>
      <c r="U126" s="56" t="s">
        <v>191</v>
      </c>
      <c r="V126" s="56" t="s">
        <v>191</v>
      </c>
    </row>
    <row r="127" spans="1:22" s="38" customFormat="1" ht="229.5" x14ac:dyDescent="0.25">
      <c r="A127" s="39">
        <v>9</v>
      </c>
      <c r="B127" s="4" t="s">
        <v>9</v>
      </c>
      <c r="C127" s="40">
        <v>609</v>
      </c>
      <c r="D127" s="5" t="s">
        <v>74</v>
      </c>
      <c r="E127" s="56" t="s">
        <v>191</v>
      </c>
      <c r="F127" s="56" t="s">
        <v>191</v>
      </c>
      <c r="G127" s="56" t="s">
        <v>191</v>
      </c>
      <c r="H127" s="56" t="s">
        <v>191</v>
      </c>
      <c r="I127" s="56" t="s">
        <v>191</v>
      </c>
      <c r="J127" s="56" t="s">
        <v>191</v>
      </c>
      <c r="K127" s="56" t="s">
        <v>191</v>
      </c>
      <c r="L127" s="41"/>
      <c r="M127" s="56" t="s">
        <v>191</v>
      </c>
      <c r="N127" s="56" t="s">
        <v>191</v>
      </c>
      <c r="O127" s="56" t="s">
        <v>191</v>
      </c>
      <c r="P127" s="56" t="s">
        <v>191</v>
      </c>
      <c r="Q127" s="56" t="s">
        <v>191</v>
      </c>
      <c r="R127" s="56" t="s">
        <v>191</v>
      </c>
      <c r="S127" s="56" t="s">
        <v>191</v>
      </c>
      <c r="T127" s="56" t="s">
        <v>191</v>
      </c>
      <c r="U127" s="56" t="s">
        <v>191</v>
      </c>
      <c r="V127" s="56" t="s">
        <v>191</v>
      </c>
    </row>
    <row r="128" spans="1:22" s="38" customFormat="1" ht="178.5" x14ac:dyDescent="0.25">
      <c r="A128" s="39">
        <v>10</v>
      </c>
      <c r="B128" s="4" t="s">
        <v>10</v>
      </c>
      <c r="C128" s="40">
        <v>610</v>
      </c>
      <c r="D128" s="5" t="s">
        <v>75</v>
      </c>
      <c r="E128" s="56" t="s">
        <v>191</v>
      </c>
      <c r="F128" s="56" t="s">
        <v>191</v>
      </c>
      <c r="G128" s="56" t="s">
        <v>191</v>
      </c>
      <c r="H128" s="56" t="s">
        <v>191</v>
      </c>
      <c r="I128" s="56" t="s">
        <v>191</v>
      </c>
      <c r="J128" s="56" t="s">
        <v>191</v>
      </c>
      <c r="K128" s="56" t="s">
        <v>191</v>
      </c>
      <c r="L128" s="41"/>
      <c r="M128" s="56" t="s">
        <v>191</v>
      </c>
      <c r="N128" s="56" t="s">
        <v>191</v>
      </c>
      <c r="O128" s="56" t="s">
        <v>191</v>
      </c>
      <c r="P128" s="56" t="s">
        <v>191</v>
      </c>
      <c r="Q128" s="56" t="s">
        <v>191</v>
      </c>
      <c r="R128" s="56" t="s">
        <v>191</v>
      </c>
      <c r="S128" s="56" t="s">
        <v>191</v>
      </c>
      <c r="T128" s="56" t="s">
        <v>191</v>
      </c>
      <c r="U128" s="56" t="s">
        <v>191</v>
      </c>
      <c r="V128" s="56" t="s">
        <v>191</v>
      </c>
    </row>
    <row r="129" spans="1:22" s="38" customFormat="1" ht="63.75" x14ac:dyDescent="0.25">
      <c r="A129" s="39">
        <v>11</v>
      </c>
      <c r="B129" s="4" t="s">
        <v>11</v>
      </c>
      <c r="C129" s="40">
        <v>611</v>
      </c>
      <c r="D129" s="5" t="s">
        <v>76</v>
      </c>
      <c r="E129" s="56" t="s">
        <v>191</v>
      </c>
      <c r="F129" s="56" t="s">
        <v>191</v>
      </c>
      <c r="G129" s="56" t="s">
        <v>191</v>
      </c>
      <c r="H129" s="56" t="s">
        <v>191</v>
      </c>
      <c r="I129" s="56" t="s">
        <v>191</v>
      </c>
      <c r="J129" s="56" t="s">
        <v>191</v>
      </c>
      <c r="K129" s="56" t="s">
        <v>191</v>
      </c>
      <c r="L129" s="41"/>
      <c r="M129" s="56" t="s">
        <v>191</v>
      </c>
      <c r="N129" s="56" t="s">
        <v>191</v>
      </c>
      <c r="O129" s="56" t="s">
        <v>191</v>
      </c>
      <c r="P129" s="56" t="s">
        <v>191</v>
      </c>
      <c r="Q129" s="56" t="s">
        <v>191</v>
      </c>
      <c r="R129" s="56" t="s">
        <v>191</v>
      </c>
      <c r="S129" s="56" t="s">
        <v>191</v>
      </c>
      <c r="T129" s="56" t="s">
        <v>191</v>
      </c>
      <c r="U129" s="56" t="s">
        <v>191</v>
      </c>
      <c r="V129" s="56" t="s">
        <v>191</v>
      </c>
    </row>
    <row r="130" spans="1:22" s="38" customFormat="1" ht="63.75" x14ac:dyDescent="0.25">
      <c r="A130" s="39">
        <v>12</v>
      </c>
      <c r="B130" s="4" t="s">
        <v>12</v>
      </c>
      <c r="C130" s="40">
        <v>612</v>
      </c>
      <c r="D130" s="5" t="s">
        <v>77</v>
      </c>
      <c r="E130" s="56" t="s">
        <v>191</v>
      </c>
      <c r="F130" s="56" t="s">
        <v>191</v>
      </c>
      <c r="G130" s="56" t="s">
        <v>191</v>
      </c>
      <c r="H130" s="56" t="s">
        <v>191</v>
      </c>
      <c r="I130" s="56" t="s">
        <v>191</v>
      </c>
      <c r="J130" s="56" t="s">
        <v>191</v>
      </c>
      <c r="K130" s="56" t="s">
        <v>191</v>
      </c>
      <c r="L130" s="41"/>
      <c r="M130" s="56" t="s">
        <v>191</v>
      </c>
      <c r="N130" s="56" t="s">
        <v>191</v>
      </c>
      <c r="O130" s="56" t="s">
        <v>191</v>
      </c>
      <c r="P130" s="56" t="s">
        <v>191</v>
      </c>
      <c r="Q130" s="56" t="s">
        <v>191</v>
      </c>
      <c r="R130" s="56" t="s">
        <v>191</v>
      </c>
      <c r="S130" s="56" t="s">
        <v>191</v>
      </c>
      <c r="T130" s="56" t="s">
        <v>191</v>
      </c>
      <c r="U130" s="56" t="s">
        <v>191</v>
      </c>
      <c r="V130" s="56" t="s">
        <v>191</v>
      </c>
    </row>
    <row r="131" spans="1:22" s="38" customFormat="1" ht="99.75" x14ac:dyDescent="0.25">
      <c r="A131" s="39">
        <v>13</v>
      </c>
      <c r="B131" s="30" t="s">
        <v>513</v>
      </c>
      <c r="C131" s="40">
        <v>613</v>
      </c>
      <c r="D131" s="5"/>
      <c r="E131" s="56"/>
      <c r="F131" s="56" t="s">
        <v>191</v>
      </c>
      <c r="G131" s="56" t="s">
        <v>191</v>
      </c>
      <c r="H131" s="56" t="s">
        <v>191</v>
      </c>
      <c r="I131" s="56" t="s">
        <v>191</v>
      </c>
      <c r="J131" s="56" t="s">
        <v>191</v>
      </c>
      <c r="K131" s="56" t="s">
        <v>191</v>
      </c>
      <c r="L131" s="42" t="s">
        <v>497</v>
      </c>
      <c r="M131" s="56" t="s">
        <v>191</v>
      </c>
      <c r="N131" s="56" t="s">
        <v>191</v>
      </c>
      <c r="O131" s="56" t="s">
        <v>191</v>
      </c>
      <c r="P131" s="56" t="s">
        <v>191</v>
      </c>
      <c r="Q131" s="56" t="s">
        <v>191</v>
      </c>
      <c r="R131" s="56" t="s">
        <v>191</v>
      </c>
      <c r="S131" s="56" t="s">
        <v>191</v>
      </c>
      <c r="T131" s="56" t="s">
        <v>191</v>
      </c>
      <c r="U131" s="56" t="s">
        <v>191</v>
      </c>
      <c r="V131" s="56" t="s">
        <v>191</v>
      </c>
    </row>
    <row r="132" spans="1:22" s="38" customFormat="1" ht="97.5" customHeight="1" x14ac:dyDescent="0.25">
      <c r="A132" s="39">
        <v>14</v>
      </c>
      <c r="B132" s="4" t="s">
        <v>498</v>
      </c>
      <c r="C132" s="40">
        <v>614</v>
      </c>
      <c r="D132" s="5"/>
      <c r="E132" s="56"/>
      <c r="F132" s="56" t="s">
        <v>191</v>
      </c>
      <c r="G132" s="56" t="s">
        <v>191</v>
      </c>
      <c r="H132" s="56" t="s">
        <v>191</v>
      </c>
      <c r="I132" s="56" t="s">
        <v>191</v>
      </c>
      <c r="J132" s="56" t="s">
        <v>191</v>
      </c>
      <c r="K132" s="56" t="s">
        <v>191</v>
      </c>
      <c r="L132" s="42" t="s">
        <v>497</v>
      </c>
      <c r="M132" s="56" t="s">
        <v>191</v>
      </c>
      <c r="N132" s="56" t="s">
        <v>191</v>
      </c>
      <c r="O132" s="56" t="s">
        <v>191</v>
      </c>
      <c r="P132" s="56" t="s">
        <v>191</v>
      </c>
      <c r="Q132" s="56" t="s">
        <v>191</v>
      </c>
      <c r="R132" s="56" t="s">
        <v>191</v>
      </c>
      <c r="S132" s="56" t="s">
        <v>191</v>
      </c>
      <c r="T132" s="56" t="s">
        <v>191</v>
      </c>
      <c r="U132" s="56" t="s">
        <v>191</v>
      </c>
      <c r="V132" s="56" t="s">
        <v>191</v>
      </c>
    </row>
    <row r="133" spans="1:22" s="38" customFormat="1" ht="99.75" x14ac:dyDescent="0.25">
      <c r="A133" s="39">
        <v>15</v>
      </c>
      <c r="B133" s="30" t="s">
        <v>512</v>
      </c>
      <c r="C133" s="40">
        <v>615</v>
      </c>
      <c r="D133" s="5"/>
      <c r="E133" s="56"/>
      <c r="F133" s="56" t="s">
        <v>191</v>
      </c>
      <c r="G133" s="56" t="s">
        <v>191</v>
      </c>
      <c r="H133" s="56" t="s">
        <v>191</v>
      </c>
      <c r="I133" s="56" t="s">
        <v>191</v>
      </c>
      <c r="J133" s="56" t="s">
        <v>191</v>
      </c>
      <c r="K133" s="56" t="s">
        <v>191</v>
      </c>
      <c r="L133" s="42" t="s">
        <v>497</v>
      </c>
      <c r="M133" s="56" t="s">
        <v>191</v>
      </c>
      <c r="N133" s="56" t="s">
        <v>191</v>
      </c>
      <c r="O133" s="56" t="s">
        <v>191</v>
      </c>
      <c r="P133" s="56" t="s">
        <v>191</v>
      </c>
      <c r="Q133" s="56" t="s">
        <v>191</v>
      </c>
      <c r="R133" s="56" t="s">
        <v>191</v>
      </c>
      <c r="S133" s="56" t="s">
        <v>191</v>
      </c>
      <c r="T133" s="56" t="s">
        <v>191</v>
      </c>
      <c r="U133" s="56" t="s">
        <v>191</v>
      </c>
      <c r="V133" s="56" t="s">
        <v>191</v>
      </c>
    </row>
    <row r="134" spans="1:22" s="38" customFormat="1" ht="63.75" x14ac:dyDescent="0.25">
      <c r="A134" s="39">
        <v>16</v>
      </c>
      <c r="B134" s="4" t="s">
        <v>13</v>
      </c>
      <c r="C134" s="40">
        <v>616</v>
      </c>
      <c r="D134" s="5" t="s">
        <v>78</v>
      </c>
      <c r="E134" s="56" t="s">
        <v>191</v>
      </c>
      <c r="F134" s="56" t="s">
        <v>191</v>
      </c>
      <c r="G134" s="56" t="s">
        <v>191</v>
      </c>
      <c r="H134" s="56" t="s">
        <v>191</v>
      </c>
      <c r="I134" s="56" t="s">
        <v>191</v>
      </c>
      <c r="J134" s="56" t="s">
        <v>191</v>
      </c>
      <c r="K134" s="56" t="s">
        <v>191</v>
      </c>
      <c r="L134" s="41"/>
      <c r="M134" s="56" t="s">
        <v>191</v>
      </c>
      <c r="N134" s="56" t="s">
        <v>191</v>
      </c>
      <c r="O134" s="56" t="s">
        <v>191</v>
      </c>
      <c r="P134" s="56" t="s">
        <v>191</v>
      </c>
      <c r="Q134" s="56" t="s">
        <v>191</v>
      </c>
      <c r="R134" s="56" t="s">
        <v>191</v>
      </c>
      <c r="S134" s="56" t="s">
        <v>191</v>
      </c>
      <c r="T134" s="56" t="s">
        <v>191</v>
      </c>
      <c r="U134" s="56" t="s">
        <v>191</v>
      </c>
      <c r="V134" s="56" t="s">
        <v>191</v>
      </c>
    </row>
    <row r="135" spans="1:22" s="38" customFormat="1" ht="41.25" customHeight="1" x14ac:dyDescent="0.25">
      <c r="A135" s="37"/>
      <c r="B135" s="54"/>
      <c r="C135" s="37">
        <v>1300</v>
      </c>
      <c r="D135" s="89" t="s">
        <v>485</v>
      </c>
      <c r="E135" s="90"/>
      <c r="F135" s="90"/>
      <c r="G135" s="90"/>
      <c r="H135" s="90"/>
      <c r="I135" s="90"/>
      <c r="J135" s="90"/>
      <c r="K135" s="90"/>
      <c r="L135" s="90"/>
      <c r="M135" s="90"/>
      <c r="N135" s="90"/>
      <c r="O135" s="37">
        <f>SUM(O136:O175)</f>
        <v>0</v>
      </c>
      <c r="P135" s="37">
        <f t="shared" ref="P135:V135" si="15">SUM(P136:P175)</f>
        <v>0</v>
      </c>
      <c r="Q135" s="37">
        <f t="shared" si="15"/>
        <v>0</v>
      </c>
      <c r="R135" s="37">
        <f t="shared" si="15"/>
        <v>0</v>
      </c>
      <c r="S135" s="37">
        <f t="shared" si="15"/>
        <v>0</v>
      </c>
      <c r="T135" s="37">
        <f t="shared" si="15"/>
        <v>0</v>
      </c>
      <c r="U135" s="37">
        <f t="shared" si="15"/>
        <v>0</v>
      </c>
      <c r="V135" s="37">
        <f t="shared" si="15"/>
        <v>0</v>
      </c>
    </row>
    <row r="136" spans="1:22" s="38" customFormat="1" ht="102" x14ac:dyDescent="0.25">
      <c r="A136" s="58">
        <v>1</v>
      </c>
      <c r="B136" s="20" t="s">
        <v>192</v>
      </c>
      <c r="C136" s="59">
        <v>1301</v>
      </c>
      <c r="D136" s="19" t="s">
        <v>193</v>
      </c>
      <c r="E136" s="41"/>
      <c r="F136" s="41"/>
      <c r="G136" s="41"/>
      <c r="H136" s="41"/>
      <c r="I136" s="41"/>
      <c r="J136" s="42"/>
      <c r="K136" s="41"/>
      <c r="L136" s="41"/>
      <c r="M136" s="41"/>
      <c r="N136" s="41"/>
      <c r="O136" s="39">
        <f t="shared" ref="O136:O175" si="16">SUM(V136+R136+P136+Q136)</f>
        <v>0</v>
      </c>
      <c r="P136" s="39"/>
      <c r="Q136" s="41"/>
      <c r="R136" s="39">
        <f t="shared" ref="R136:R175" si="17">SUM(S136:U136)</f>
        <v>0</v>
      </c>
      <c r="S136" s="41"/>
      <c r="T136" s="41"/>
      <c r="U136" s="41"/>
      <c r="V136" s="41"/>
    </row>
    <row r="137" spans="1:22" s="38" customFormat="1" ht="63.75" x14ac:dyDescent="0.25">
      <c r="A137" s="58">
        <v>2</v>
      </c>
      <c r="B137" s="20" t="s">
        <v>194</v>
      </c>
      <c r="C137" s="59">
        <v>1302</v>
      </c>
      <c r="D137" s="19" t="s">
        <v>195</v>
      </c>
      <c r="E137" s="41"/>
      <c r="F137" s="41"/>
      <c r="G137" s="41"/>
      <c r="H137" s="41"/>
      <c r="I137" s="41"/>
      <c r="J137" s="41"/>
      <c r="K137" s="41"/>
      <c r="L137" s="41"/>
      <c r="M137" s="41"/>
      <c r="N137" s="41"/>
      <c r="O137" s="39">
        <f t="shared" si="16"/>
        <v>0</v>
      </c>
      <c r="P137" s="39"/>
      <c r="Q137" s="41"/>
      <c r="R137" s="39">
        <f t="shared" si="17"/>
        <v>0</v>
      </c>
      <c r="S137" s="41"/>
      <c r="T137" s="41"/>
      <c r="U137" s="41"/>
      <c r="V137" s="41"/>
    </row>
    <row r="138" spans="1:22" s="38" customFormat="1" ht="63.75" x14ac:dyDescent="0.25">
      <c r="A138" s="58">
        <v>3</v>
      </c>
      <c r="B138" s="4" t="s">
        <v>196</v>
      </c>
      <c r="C138" s="59">
        <v>1303</v>
      </c>
      <c r="D138" s="5" t="s">
        <v>197</v>
      </c>
      <c r="E138" s="41"/>
      <c r="F138" s="41"/>
      <c r="G138" s="41"/>
      <c r="H138" s="41"/>
      <c r="I138" s="41"/>
      <c r="J138" s="42"/>
      <c r="K138" s="41"/>
      <c r="L138" s="41"/>
      <c r="M138" s="41"/>
      <c r="N138" s="41"/>
      <c r="O138" s="39">
        <v>0</v>
      </c>
      <c r="P138" s="39"/>
      <c r="Q138" s="41"/>
      <c r="R138" s="39">
        <f t="shared" si="17"/>
        <v>0</v>
      </c>
      <c r="S138" s="41"/>
      <c r="T138" s="41"/>
      <c r="U138" s="41"/>
      <c r="V138" s="41"/>
    </row>
    <row r="139" spans="1:22" s="38" customFormat="1" ht="63.75" x14ac:dyDescent="0.25">
      <c r="A139" s="58">
        <v>4</v>
      </c>
      <c r="B139" s="4" t="s">
        <v>198</v>
      </c>
      <c r="C139" s="59">
        <v>1304</v>
      </c>
      <c r="D139" s="5" t="s">
        <v>199</v>
      </c>
      <c r="E139" s="41"/>
      <c r="F139" s="41"/>
      <c r="G139" s="41"/>
      <c r="H139" s="41"/>
      <c r="I139" s="41"/>
      <c r="J139" s="41"/>
      <c r="K139" s="41"/>
      <c r="L139" s="41"/>
      <c r="M139" s="41"/>
      <c r="N139" s="41"/>
      <c r="O139" s="39">
        <f t="shared" si="16"/>
        <v>0</v>
      </c>
      <c r="P139" s="39"/>
      <c r="Q139" s="41"/>
      <c r="R139" s="39">
        <f t="shared" si="17"/>
        <v>0</v>
      </c>
      <c r="S139" s="41"/>
      <c r="T139" s="41"/>
      <c r="U139" s="41"/>
      <c r="V139" s="41"/>
    </row>
    <row r="140" spans="1:22" s="38" customFormat="1" ht="191.25" x14ac:dyDescent="0.25">
      <c r="A140" s="58">
        <v>5</v>
      </c>
      <c r="B140" s="4" t="s">
        <v>200</v>
      </c>
      <c r="C140" s="59">
        <v>1305</v>
      </c>
      <c r="D140" s="5" t="s">
        <v>201</v>
      </c>
      <c r="E140" s="41"/>
      <c r="F140" s="41"/>
      <c r="G140" s="41"/>
      <c r="H140" s="41"/>
      <c r="I140" s="41"/>
      <c r="J140" s="41"/>
      <c r="K140" s="41"/>
      <c r="L140" s="41"/>
      <c r="M140" s="41"/>
      <c r="N140" s="41"/>
      <c r="O140" s="39">
        <f t="shared" si="16"/>
        <v>0</v>
      </c>
      <c r="P140" s="39"/>
      <c r="Q140" s="41"/>
      <c r="R140" s="39">
        <f t="shared" si="17"/>
        <v>0</v>
      </c>
      <c r="S140" s="41"/>
      <c r="T140" s="41"/>
      <c r="U140" s="41"/>
      <c r="V140" s="41"/>
    </row>
    <row r="141" spans="1:22" s="38" customFormat="1" ht="76.5" x14ac:dyDescent="0.25">
      <c r="A141" s="58">
        <v>6</v>
      </c>
      <c r="B141" s="4" t="s">
        <v>202</v>
      </c>
      <c r="C141" s="59">
        <v>1306</v>
      </c>
      <c r="D141" s="5" t="s">
        <v>203</v>
      </c>
      <c r="E141" s="41"/>
      <c r="F141" s="41"/>
      <c r="G141" s="41"/>
      <c r="H141" s="41"/>
      <c r="I141" s="41"/>
      <c r="J141" s="41"/>
      <c r="K141" s="41"/>
      <c r="L141" s="41"/>
      <c r="M141" s="41"/>
      <c r="N141" s="41"/>
      <c r="O141" s="39">
        <f t="shared" si="16"/>
        <v>0</v>
      </c>
      <c r="P141" s="39"/>
      <c r="Q141" s="41"/>
      <c r="R141" s="39">
        <f t="shared" si="17"/>
        <v>0</v>
      </c>
      <c r="S141" s="41"/>
      <c r="T141" s="41"/>
      <c r="U141" s="41"/>
      <c r="V141" s="41"/>
    </row>
    <row r="142" spans="1:22" s="38" customFormat="1" ht="76.5" x14ac:dyDescent="0.25">
      <c r="A142" s="58">
        <v>7</v>
      </c>
      <c r="B142" s="4" t="s">
        <v>204</v>
      </c>
      <c r="C142" s="59">
        <v>1307</v>
      </c>
      <c r="D142" s="5" t="s">
        <v>205</v>
      </c>
      <c r="E142" s="41"/>
      <c r="F142" s="41"/>
      <c r="G142" s="41"/>
      <c r="H142" s="41"/>
      <c r="I142" s="41"/>
      <c r="J142" s="41"/>
      <c r="K142" s="41"/>
      <c r="L142" s="41"/>
      <c r="M142" s="41"/>
      <c r="N142" s="41"/>
      <c r="O142" s="39">
        <f t="shared" si="16"/>
        <v>0</v>
      </c>
      <c r="P142" s="39"/>
      <c r="Q142" s="41"/>
      <c r="R142" s="39">
        <f t="shared" si="17"/>
        <v>0</v>
      </c>
      <c r="S142" s="41"/>
      <c r="T142" s="41"/>
      <c r="U142" s="41"/>
      <c r="V142" s="41"/>
    </row>
    <row r="143" spans="1:22" s="38" customFormat="1" ht="153" x14ac:dyDescent="0.25">
      <c r="A143" s="58">
        <v>8</v>
      </c>
      <c r="B143" s="4" t="s">
        <v>206</v>
      </c>
      <c r="C143" s="59">
        <v>1308</v>
      </c>
      <c r="D143" s="5" t="s">
        <v>207</v>
      </c>
      <c r="E143" s="41"/>
      <c r="F143" s="41"/>
      <c r="G143" s="41"/>
      <c r="H143" s="41"/>
      <c r="I143" s="41"/>
      <c r="J143" s="41"/>
      <c r="K143" s="41"/>
      <c r="L143" s="41"/>
      <c r="M143" s="41"/>
      <c r="N143" s="41"/>
      <c r="O143" s="39">
        <f t="shared" si="16"/>
        <v>0</v>
      </c>
      <c r="P143" s="39"/>
      <c r="Q143" s="41"/>
      <c r="R143" s="39">
        <f t="shared" si="17"/>
        <v>0</v>
      </c>
      <c r="S143" s="41"/>
      <c r="T143" s="41"/>
      <c r="U143" s="41"/>
      <c r="V143" s="41"/>
    </row>
    <row r="144" spans="1:22" s="38" customFormat="1" ht="63.75" x14ac:dyDescent="0.25">
      <c r="A144" s="58">
        <v>9</v>
      </c>
      <c r="B144" s="4" t="s">
        <v>208</v>
      </c>
      <c r="C144" s="59">
        <v>1309</v>
      </c>
      <c r="D144" s="5" t="s">
        <v>209</v>
      </c>
      <c r="E144" s="41"/>
      <c r="F144" s="41"/>
      <c r="G144" s="41"/>
      <c r="H144" s="41"/>
      <c r="I144" s="41"/>
      <c r="J144" s="41"/>
      <c r="K144" s="41"/>
      <c r="L144" s="41"/>
      <c r="M144" s="41"/>
      <c r="N144" s="41"/>
      <c r="O144" s="39">
        <f t="shared" si="16"/>
        <v>0</v>
      </c>
      <c r="P144" s="39"/>
      <c r="Q144" s="41"/>
      <c r="R144" s="39">
        <f t="shared" si="17"/>
        <v>0</v>
      </c>
      <c r="S144" s="41"/>
      <c r="T144" s="41"/>
      <c r="U144" s="41"/>
      <c r="V144" s="41"/>
    </row>
    <row r="145" spans="1:22" s="38" customFormat="1" ht="63.75" x14ac:dyDescent="0.25">
      <c r="A145" s="58">
        <v>10</v>
      </c>
      <c r="B145" s="4" t="s">
        <v>210</v>
      </c>
      <c r="C145" s="59">
        <v>1310</v>
      </c>
      <c r="D145" s="5" t="s">
        <v>211</v>
      </c>
      <c r="E145" s="41"/>
      <c r="F145" s="41"/>
      <c r="G145" s="41"/>
      <c r="H145" s="41"/>
      <c r="I145" s="41"/>
      <c r="J145" s="41"/>
      <c r="K145" s="41"/>
      <c r="L145" s="41"/>
      <c r="M145" s="41"/>
      <c r="N145" s="41"/>
      <c r="O145" s="39">
        <f t="shared" si="16"/>
        <v>0</v>
      </c>
      <c r="P145" s="39"/>
      <c r="Q145" s="41"/>
      <c r="R145" s="39">
        <f t="shared" si="17"/>
        <v>0</v>
      </c>
      <c r="S145" s="41"/>
      <c r="T145" s="41"/>
      <c r="U145" s="41"/>
      <c r="V145" s="41"/>
    </row>
    <row r="146" spans="1:22" s="38" customFormat="1" ht="76.5" x14ac:dyDescent="0.25">
      <c r="A146" s="58">
        <v>11</v>
      </c>
      <c r="B146" s="4" t="s">
        <v>212</v>
      </c>
      <c r="C146" s="59">
        <v>1311</v>
      </c>
      <c r="D146" s="5" t="s">
        <v>213</v>
      </c>
      <c r="E146" s="41"/>
      <c r="F146" s="41"/>
      <c r="G146" s="41"/>
      <c r="H146" s="41"/>
      <c r="I146" s="41"/>
      <c r="J146" s="41"/>
      <c r="K146" s="41"/>
      <c r="L146" s="41"/>
      <c r="M146" s="41"/>
      <c r="N146" s="41"/>
      <c r="O146" s="39">
        <f t="shared" si="16"/>
        <v>0</v>
      </c>
      <c r="P146" s="39"/>
      <c r="Q146" s="41"/>
      <c r="R146" s="39">
        <f t="shared" si="17"/>
        <v>0</v>
      </c>
      <c r="S146" s="41"/>
      <c r="T146" s="41"/>
      <c r="U146" s="41"/>
      <c r="V146" s="41"/>
    </row>
    <row r="147" spans="1:22" s="38" customFormat="1" ht="89.25" x14ac:dyDescent="0.25">
      <c r="A147" s="58">
        <v>12</v>
      </c>
      <c r="B147" s="4" t="s">
        <v>214</v>
      </c>
      <c r="C147" s="59">
        <v>1312</v>
      </c>
      <c r="D147" s="5" t="s">
        <v>215</v>
      </c>
      <c r="E147" s="41"/>
      <c r="F147" s="41"/>
      <c r="G147" s="41"/>
      <c r="H147" s="41"/>
      <c r="I147" s="41"/>
      <c r="J147" s="41"/>
      <c r="K147" s="41"/>
      <c r="L147" s="41"/>
      <c r="M147" s="41"/>
      <c r="N147" s="41"/>
      <c r="O147" s="39">
        <f t="shared" si="16"/>
        <v>0</v>
      </c>
      <c r="P147" s="39"/>
      <c r="Q147" s="41"/>
      <c r="R147" s="39">
        <f t="shared" si="17"/>
        <v>0</v>
      </c>
      <c r="S147" s="41"/>
      <c r="T147" s="41"/>
      <c r="U147" s="41"/>
      <c r="V147" s="41"/>
    </row>
    <row r="148" spans="1:22" s="38" customFormat="1" ht="63.75" x14ac:dyDescent="0.25">
      <c r="A148" s="58">
        <v>13</v>
      </c>
      <c r="B148" s="4" t="s">
        <v>216</v>
      </c>
      <c r="C148" s="59">
        <v>1313</v>
      </c>
      <c r="D148" s="5" t="s">
        <v>217</v>
      </c>
      <c r="E148" s="41"/>
      <c r="F148" s="41"/>
      <c r="G148" s="41"/>
      <c r="H148" s="41"/>
      <c r="I148" s="41"/>
      <c r="J148" s="41"/>
      <c r="K148" s="41"/>
      <c r="L148" s="41"/>
      <c r="M148" s="41"/>
      <c r="N148" s="41"/>
      <c r="O148" s="39">
        <f t="shared" si="16"/>
        <v>0</v>
      </c>
      <c r="P148" s="39"/>
      <c r="Q148" s="41"/>
      <c r="R148" s="39">
        <f t="shared" si="17"/>
        <v>0</v>
      </c>
      <c r="S148" s="41"/>
      <c r="T148" s="41"/>
      <c r="U148" s="41"/>
      <c r="V148" s="41"/>
    </row>
    <row r="149" spans="1:22" s="38" customFormat="1" ht="369.75" x14ac:dyDescent="0.25">
      <c r="A149" s="58">
        <v>14</v>
      </c>
      <c r="B149" s="4" t="s">
        <v>218</v>
      </c>
      <c r="C149" s="59">
        <v>1314</v>
      </c>
      <c r="D149" s="5" t="s">
        <v>219</v>
      </c>
      <c r="E149" s="41"/>
      <c r="F149" s="41"/>
      <c r="G149" s="41"/>
      <c r="H149" s="41"/>
      <c r="I149" s="41"/>
      <c r="J149" s="41"/>
      <c r="K149" s="41"/>
      <c r="L149" s="41"/>
      <c r="M149" s="41"/>
      <c r="N149" s="41"/>
      <c r="O149" s="39">
        <f t="shared" si="16"/>
        <v>0</v>
      </c>
      <c r="P149" s="39"/>
      <c r="Q149" s="41"/>
      <c r="R149" s="39">
        <f t="shared" si="17"/>
        <v>0</v>
      </c>
      <c r="S149" s="41"/>
      <c r="T149" s="41"/>
      <c r="U149" s="41"/>
      <c r="V149" s="41"/>
    </row>
    <row r="150" spans="1:22" s="38" customFormat="1" ht="216.75" x14ac:dyDescent="0.25">
      <c r="A150" s="58">
        <v>15</v>
      </c>
      <c r="B150" s="4" t="s">
        <v>220</v>
      </c>
      <c r="C150" s="59">
        <v>1315</v>
      </c>
      <c r="D150" s="5" t="s">
        <v>221</v>
      </c>
      <c r="E150" s="41"/>
      <c r="F150" s="41"/>
      <c r="G150" s="41"/>
      <c r="H150" s="41"/>
      <c r="I150" s="41"/>
      <c r="J150" s="41"/>
      <c r="K150" s="41"/>
      <c r="L150" s="41"/>
      <c r="M150" s="41"/>
      <c r="N150" s="41"/>
      <c r="O150" s="39">
        <f t="shared" si="16"/>
        <v>0</v>
      </c>
      <c r="P150" s="39"/>
      <c r="Q150" s="41"/>
      <c r="R150" s="39">
        <f t="shared" si="17"/>
        <v>0</v>
      </c>
      <c r="S150" s="41"/>
      <c r="T150" s="41"/>
      <c r="U150" s="41"/>
      <c r="V150" s="41"/>
    </row>
    <row r="151" spans="1:22" s="38" customFormat="1" ht="89.25" x14ac:dyDescent="0.25">
      <c r="A151" s="58">
        <v>16</v>
      </c>
      <c r="B151" s="4" t="s">
        <v>222</v>
      </c>
      <c r="C151" s="59">
        <v>1316</v>
      </c>
      <c r="D151" s="5" t="s">
        <v>223</v>
      </c>
      <c r="E151" s="41"/>
      <c r="F151" s="41"/>
      <c r="G151" s="41"/>
      <c r="H151" s="41"/>
      <c r="I151" s="41"/>
      <c r="J151" s="41"/>
      <c r="K151" s="41"/>
      <c r="L151" s="41"/>
      <c r="M151" s="41"/>
      <c r="N151" s="41"/>
      <c r="O151" s="39">
        <f t="shared" si="16"/>
        <v>0</v>
      </c>
      <c r="P151" s="39"/>
      <c r="Q151" s="41"/>
      <c r="R151" s="39">
        <f t="shared" si="17"/>
        <v>0</v>
      </c>
      <c r="S151" s="41"/>
      <c r="T151" s="41"/>
      <c r="U151" s="41"/>
      <c r="V151" s="41"/>
    </row>
    <row r="152" spans="1:22" s="38" customFormat="1" ht="178.5" x14ac:dyDescent="0.25">
      <c r="A152" s="58">
        <v>17</v>
      </c>
      <c r="B152" s="4" t="s">
        <v>224</v>
      </c>
      <c r="C152" s="59">
        <v>1317</v>
      </c>
      <c r="D152" s="5" t="s">
        <v>225</v>
      </c>
      <c r="E152" s="41"/>
      <c r="F152" s="41"/>
      <c r="G152" s="41"/>
      <c r="H152" s="41"/>
      <c r="I152" s="41"/>
      <c r="J152" s="41"/>
      <c r="K152" s="41"/>
      <c r="L152" s="41"/>
      <c r="M152" s="41"/>
      <c r="N152" s="41"/>
      <c r="O152" s="39">
        <f t="shared" si="16"/>
        <v>0</v>
      </c>
      <c r="P152" s="39"/>
      <c r="Q152" s="41"/>
      <c r="R152" s="39">
        <f t="shared" si="17"/>
        <v>0</v>
      </c>
      <c r="S152" s="41"/>
      <c r="T152" s="41"/>
      <c r="U152" s="41"/>
      <c r="V152" s="41"/>
    </row>
    <row r="153" spans="1:22" s="38" customFormat="1" ht="165.75" x14ac:dyDescent="0.25">
      <c r="A153" s="58">
        <v>18</v>
      </c>
      <c r="B153" s="4" t="s">
        <v>226</v>
      </c>
      <c r="C153" s="59">
        <v>1318</v>
      </c>
      <c r="D153" s="5" t="s">
        <v>227</v>
      </c>
      <c r="E153" s="41"/>
      <c r="F153" s="41"/>
      <c r="G153" s="41"/>
      <c r="H153" s="41"/>
      <c r="I153" s="41"/>
      <c r="J153" s="41"/>
      <c r="K153" s="41"/>
      <c r="L153" s="41"/>
      <c r="M153" s="41"/>
      <c r="N153" s="41"/>
      <c r="O153" s="39">
        <f t="shared" si="16"/>
        <v>0</v>
      </c>
      <c r="P153" s="39"/>
      <c r="Q153" s="41"/>
      <c r="R153" s="39">
        <f t="shared" si="17"/>
        <v>0</v>
      </c>
      <c r="S153" s="41"/>
      <c r="T153" s="41"/>
      <c r="U153" s="41"/>
      <c r="V153" s="41"/>
    </row>
    <row r="154" spans="1:22" s="38" customFormat="1" ht="63.75" x14ac:dyDescent="0.25">
      <c r="A154" s="58">
        <v>19</v>
      </c>
      <c r="B154" s="4" t="s">
        <v>228</v>
      </c>
      <c r="C154" s="59">
        <v>1319</v>
      </c>
      <c r="D154" s="5" t="s">
        <v>229</v>
      </c>
      <c r="E154" s="41"/>
      <c r="F154" s="41"/>
      <c r="G154" s="41"/>
      <c r="H154" s="41"/>
      <c r="I154" s="41"/>
      <c r="J154" s="41"/>
      <c r="K154" s="41"/>
      <c r="L154" s="41"/>
      <c r="M154" s="41"/>
      <c r="N154" s="41"/>
      <c r="O154" s="39">
        <f t="shared" si="16"/>
        <v>0</v>
      </c>
      <c r="P154" s="39"/>
      <c r="Q154" s="41"/>
      <c r="R154" s="39">
        <f t="shared" si="17"/>
        <v>0</v>
      </c>
      <c r="S154" s="41"/>
      <c r="T154" s="41"/>
      <c r="U154" s="41"/>
      <c r="V154" s="41"/>
    </row>
    <row r="155" spans="1:22" s="38" customFormat="1" ht="63.75" x14ac:dyDescent="0.25">
      <c r="A155" s="58">
        <v>20</v>
      </c>
      <c r="B155" s="4" t="s">
        <v>230</v>
      </c>
      <c r="C155" s="59">
        <v>1320</v>
      </c>
      <c r="D155" s="5" t="s">
        <v>231</v>
      </c>
      <c r="E155" s="41"/>
      <c r="F155" s="41"/>
      <c r="G155" s="41"/>
      <c r="H155" s="41"/>
      <c r="I155" s="41"/>
      <c r="J155" s="41"/>
      <c r="K155" s="41"/>
      <c r="L155" s="41"/>
      <c r="M155" s="41"/>
      <c r="N155" s="41"/>
      <c r="O155" s="39">
        <f t="shared" si="16"/>
        <v>0</v>
      </c>
      <c r="P155" s="39"/>
      <c r="Q155" s="41"/>
      <c r="R155" s="39">
        <f t="shared" si="17"/>
        <v>0</v>
      </c>
      <c r="S155" s="41"/>
      <c r="T155" s="41"/>
      <c r="U155" s="41"/>
      <c r="V155" s="41"/>
    </row>
    <row r="156" spans="1:22" s="38" customFormat="1" ht="76.5" x14ac:dyDescent="0.25">
      <c r="A156" s="58">
        <v>21</v>
      </c>
      <c r="B156" s="4" t="s">
        <v>232</v>
      </c>
      <c r="C156" s="59">
        <v>1321</v>
      </c>
      <c r="D156" s="5" t="s">
        <v>233</v>
      </c>
      <c r="E156" s="41"/>
      <c r="F156" s="41"/>
      <c r="G156" s="41"/>
      <c r="H156" s="41"/>
      <c r="I156" s="41"/>
      <c r="J156" s="41"/>
      <c r="K156" s="41"/>
      <c r="L156" s="41"/>
      <c r="M156" s="41"/>
      <c r="N156" s="41"/>
      <c r="O156" s="39">
        <f t="shared" si="16"/>
        <v>0</v>
      </c>
      <c r="P156" s="39"/>
      <c r="Q156" s="41"/>
      <c r="R156" s="39">
        <f t="shared" si="17"/>
        <v>0</v>
      </c>
      <c r="S156" s="41"/>
      <c r="T156" s="41"/>
      <c r="U156" s="41"/>
      <c r="V156" s="41"/>
    </row>
    <row r="157" spans="1:22" s="38" customFormat="1" ht="76.5" x14ac:dyDescent="0.25">
      <c r="A157" s="58">
        <v>22</v>
      </c>
      <c r="B157" s="4" t="s">
        <v>234</v>
      </c>
      <c r="C157" s="59">
        <v>1322</v>
      </c>
      <c r="D157" s="5" t="s">
        <v>235</v>
      </c>
      <c r="E157" s="41"/>
      <c r="F157" s="41"/>
      <c r="G157" s="41"/>
      <c r="H157" s="41"/>
      <c r="I157" s="41"/>
      <c r="J157" s="41"/>
      <c r="K157" s="41"/>
      <c r="L157" s="41"/>
      <c r="M157" s="41"/>
      <c r="N157" s="41"/>
      <c r="O157" s="39">
        <f t="shared" si="16"/>
        <v>0</v>
      </c>
      <c r="P157" s="39"/>
      <c r="Q157" s="41"/>
      <c r="R157" s="39">
        <f t="shared" si="17"/>
        <v>0</v>
      </c>
      <c r="S157" s="41"/>
      <c r="T157" s="41"/>
      <c r="U157" s="41"/>
      <c r="V157" s="41"/>
    </row>
    <row r="158" spans="1:22" s="38" customFormat="1" ht="76.5" x14ac:dyDescent="0.25">
      <c r="A158" s="58">
        <v>23</v>
      </c>
      <c r="B158" s="4" t="s">
        <v>236</v>
      </c>
      <c r="C158" s="59">
        <v>1323</v>
      </c>
      <c r="D158" s="5" t="s">
        <v>237</v>
      </c>
      <c r="E158" s="41"/>
      <c r="F158" s="41"/>
      <c r="G158" s="41"/>
      <c r="H158" s="41"/>
      <c r="I158" s="41"/>
      <c r="J158" s="41"/>
      <c r="K158" s="41"/>
      <c r="L158" s="41"/>
      <c r="M158" s="41"/>
      <c r="N158" s="41"/>
      <c r="O158" s="39">
        <f t="shared" si="16"/>
        <v>0</v>
      </c>
      <c r="P158" s="39"/>
      <c r="Q158" s="41"/>
      <c r="R158" s="39">
        <f t="shared" si="17"/>
        <v>0</v>
      </c>
      <c r="S158" s="41"/>
      <c r="T158" s="41"/>
      <c r="U158" s="41"/>
      <c r="V158" s="41"/>
    </row>
    <row r="159" spans="1:22" s="38" customFormat="1" ht="63.75" x14ac:dyDescent="0.25">
      <c r="A159" s="58">
        <v>24</v>
      </c>
      <c r="B159" s="4" t="s">
        <v>238</v>
      </c>
      <c r="C159" s="59">
        <v>1324</v>
      </c>
      <c r="D159" s="5" t="s">
        <v>239</v>
      </c>
      <c r="E159" s="41"/>
      <c r="F159" s="41"/>
      <c r="G159" s="41"/>
      <c r="H159" s="41"/>
      <c r="I159" s="41"/>
      <c r="J159" s="41"/>
      <c r="K159" s="41"/>
      <c r="L159" s="41"/>
      <c r="M159" s="41"/>
      <c r="N159" s="41"/>
      <c r="O159" s="39">
        <f t="shared" si="16"/>
        <v>0</v>
      </c>
      <c r="P159" s="39"/>
      <c r="Q159" s="41"/>
      <c r="R159" s="39">
        <f t="shared" si="17"/>
        <v>0</v>
      </c>
      <c r="S159" s="41"/>
      <c r="T159" s="41"/>
      <c r="U159" s="41"/>
      <c r="V159" s="41"/>
    </row>
    <row r="160" spans="1:22" s="38" customFormat="1" ht="114.75" x14ac:dyDescent="0.25">
      <c r="A160" s="58">
        <v>25</v>
      </c>
      <c r="B160" s="4" t="s">
        <v>240</v>
      </c>
      <c r="C160" s="59">
        <v>1325</v>
      </c>
      <c r="D160" s="5" t="s">
        <v>241</v>
      </c>
      <c r="E160" s="41"/>
      <c r="F160" s="41"/>
      <c r="G160" s="41"/>
      <c r="H160" s="41"/>
      <c r="I160" s="41"/>
      <c r="J160" s="41"/>
      <c r="K160" s="41"/>
      <c r="L160" s="41"/>
      <c r="M160" s="41"/>
      <c r="N160" s="41"/>
      <c r="O160" s="39">
        <f t="shared" si="16"/>
        <v>0</v>
      </c>
      <c r="P160" s="39"/>
      <c r="Q160" s="41"/>
      <c r="R160" s="39">
        <f t="shared" si="17"/>
        <v>0</v>
      </c>
      <c r="S160" s="41"/>
      <c r="T160" s="41"/>
      <c r="U160" s="41"/>
      <c r="V160" s="41"/>
    </row>
    <row r="161" spans="1:22" s="38" customFormat="1" ht="63.75" x14ac:dyDescent="0.25">
      <c r="A161" s="58">
        <v>26</v>
      </c>
      <c r="B161" s="4" t="s">
        <v>242</v>
      </c>
      <c r="C161" s="59">
        <v>1326</v>
      </c>
      <c r="D161" s="5" t="s">
        <v>243</v>
      </c>
      <c r="E161" s="41"/>
      <c r="F161" s="41"/>
      <c r="G161" s="41"/>
      <c r="H161" s="41"/>
      <c r="I161" s="41"/>
      <c r="J161" s="41"/>
      <c r="K161" s="41"/>
      <c r="L161" s="41"/>
      <c r="M161" s="41"/>
      <c r="N161" s="41"/>
      <c r="O161" s="39">
        <f t="shared" si="16"/>
        <v>0</v>
      </c>
      <c r="P161" s="39"/>
      <c r="Q161" s="41"/>
      <c r="R161" s="39">
        <f t="shared" si="17"/>
        <v>0</v>
      </c>
      <c r="S161" s="41"/>
      <c r="T161" s="41"/>
      <c r="U161" s="41"/>
      <c r="V161" s="41"/>
    </row>
    <row r="162" spans="1:22" s="38" customFormat="1" ht="89.25" x14ac:dyDescent="0.25">
      <c r="A162" s="58">
        <v>27</v>
      </c>
      <c r="B162" s="4" t="s">
        <v>244</v>
      </c>
      <c r="C162" s="59">
        <v>1327</v>
      </c>
      <c r="D162" s="5" t="s">
        <v>245</v>
      </c>
      <c r="E162" s="41"/>
      <c r="F162" s="41"/>
      <c r="G162" s="41"/>
      <c r="H162" s="41"/>
      <c r="I162" s="41"/>
      <c r="J162" s="41"/>
      <c r="K162" s="41"/>
      <c r="L162" s="41"/>
      <c r="M162" s="41"/>
      <c r="N162" s="41"/>
      <c r="O162" s="39">
        <f t="shared" si="16"/>
        <v>0</v>
      </c>
      <c r="P162" s="39"/>
      <c r="Q162" s="41"/>
      <c r="R162" s="39">
        <f t="shared" si="17"/>
        <v>0</v>
      </c>
      <c r="S162" s="41"/>
      <c r="T162" s="41"/>
      <c r="U162" s="41"/>
      <c r="V162" s="41"/>
    </row>
    <row r="163" spans="1:22" s="38" customFormat="1" ht="114.75" x14ac:dyDescent="0.25">
      <c r="A163" s="58">
        <v>28</v>
      </c>
      <c r="B163" s="4" t="s">
        <v>246</v>
      </c>
      <c r="C163" s="59">
        <v>1328</v>
      </c>
      <c r="D163" s="5" t="s">
        <v>247</v>
      </c>
      <c r="E163" s="41"/>
      <c r="F163" s="41"/>
      <c r="G163" s="41"/>
      <c r="H163" s="41"/>
      <c r="I163" s="41"/>
      <c r="J163" s="41"/>
      <c r="K163" s="41"/>
      <c r="L163" s="41"/>
      <c r="M163" s="41"/>
      <c r="N163" s="41"/>
      <c r="O163" s="39">
        <f t="shared" si="16"/>
        <v>0</v>
      </c>
      <c r="P163" s="39"/>
      <c r="Q163" s="41"/>
      <c r="R163" s="39">
        <f t="shared" si="17"/>
        <v>0</v>
      </c>
      <c r="S163" s="41"/>
      <c r="T163" s="41"/>
      <c r="U163" s="41"/>
      <c r="V163" s="41"/>
    </row>
    <row r="164" spans="1:22" s="38" customFormat="1" ht="76.5" x14ac:dyDescent="0.25">
      <c r="A164" s="58">
        <v>29</v>
      </c>
      <c r="B164" s="4" t="s">
        <v>248</v>
      </c>
      <c r="C164" s="59">
        <v>1329</v>
      </c>
      <c r="D164" s="5" t="s">
        <v>249</v>
      </c>
      <c r="E164" s="41"/>
      <c r="F164" s="41"/>
      <c r="G164" s="41"/>
      <c r="H164" s="41"/>
      <c r="I164" s="41"/>
      <c r="J164" s="41"/>
      <c r="K164" s="41"/>
      <c r="L164" s="41"/>
      <c r="M164" s="41"/>
      <c r="N164" s="41"/>
      <c r="O164" s="39">
        <f t="shared" si="16"/>
        <v>0</v>
      </c>
      <c r="P164" s="39"/>
      <c r="Q164" s="41"/>
      <c r="R164" s="39">
        <f t="shared" si="17"/>
        <v>0</v>
      </c>
      <c r="S164" s="41"/>
      <c r="T164" s="41"/>
      <c r="U164" s="41"/>
      <c r="V164" s="41"/>
    </row>
    <row r="165" spans="1:22" s="38" customFormat="1" ht="63.75" x14ac:dyDescent="0.25">
      <c r="A165" s="58">
        <v>30</v>
      </c>
      <c r="B165" s="4" t="s">
        <v>250</v>
      </c>
      <c r="C165" s="59">
        <v>1330</v>
      </c>
      <c r="D165" s="5" t="s">
        <v>251</v>
      </c>
      <c r="E165" s="41"/>
      <c r="F165" s="41"/>
      <c r="G165" s="41"/>
      <c r="H165" s="41"/>
      <c r="I165" s="41"/>
      <c r="J165" s="41"/>
      <c r="K165" s="41"/>
      <c r="L165" s="41"/>
      <c r="M165" s="41"/>
      <c r="N165" s="41"/>
      <c r="O165" s="39">
        <f t="shared" si="16"/>
        <v>0</v>
      </c>
      <c r="P165" s="39"/>
      <c r="Q165" s="41"/>
      <c r="R165" s="39">
        <f t="shared" si="17"/>
        <v>0</v>
      </c>
      <c r="S165" s="41"/>
      <c r="T165" s="41"/>
      <c r="U165" s="41"/>
      <c r="V165" s="41"/>
    </row>
    <row r="166" spans="1:22" s="38" customFormat="1" ht="140.25" x14ac:dyDescent="0.25">
      <c r="A166" s="58">
        <v>31</v>
      </c>
      <c r="B166" s="4" t="s">
        <v>252</v>
      </c>
      <c r="C166" s="59">
        <v>1331</v>
      </c>
      <c r="D166" s="5" t="s">
        <v>253</v>
      </c>
      <c r="E166" s="41"/>
      <c r="F166" s="41"/>
      <c r="G166" s="41"/>
      <c r="H166" s="41"/>
      <c r="I166" s="41"/>
      <c r="J166" s="41"/>
      <c r="K166" s="41"/>
      <c r="L166" s="41"/>
      <c r="M166" s="41"/>
      <c r="N166" s="41"/>
      <c r="O166" s="39">
        <f t="shared" si="16"/>
        <v>0</v>
      </c>
      <c r="P166" s="39"/>
      <c r="Q166" s="41"/>
      <c r="R166" s="39">
        <f t="shared" si="17"/>
        <v>0</v>
      </c>
      <c r="S166" s="41"/>
      <c r="T166" s="41"/>
      <c r="U166" s="41"/>
      <c r="V166" s="41"/>
    </row>
    <row r="167" spans="1:22" s="38" customFormat="1" ht="102" x14ac:dyDescent="0.25">
      <c r="A167" s="58">
        <v>32</v>
      </c>
      <c r="B167" s="4" t="s">
        <v>254</v>
      </c>
      <c r="C167" s="59">
        <v>1332</v>
      </c>
      <c r="D167" s="5" t="s">
        <v>255</v>
      </c>
      <c r="E167" s="41"/>
      <c r="F167" s="41"/>
      <c r="G167" s="41"/>
      <c r="H167" s="41"/>
      <c r="I167" s="41"/>
      <c r="J167" s="41"/>
      <c r="K167" s="41"/>
      <c r="L167" s="41"/>
      <c r="M167" s="41"/>
      <c r="N167" s="41"/>
      <c r="O167" s="39">
        <f t="shared" si="16"/>
        <v>0</v>
      </c>
      <c r="P167" s="39"/>
      <c r="Q167" s="41"/>
      <c r="R167" s="39">
        <f t="shared" si="17"/>
        <v>0</v>
      </c>
      <c r="S167" s="41"/>
      <c r="T167" s="41"/>
      <c r="U167" s="41"/>
      <c r="V167" s="41"/>
    </row>
    <row r="168" spans="1:22" s="38" customFormat="1" ht="63.75" x14ac:dyDescent="0.25">
      <c r="A168" s="58">
        <v>33</v>
      </c>
      <c r="B168" s="4" t="s">
        <v>256</v>
      </c>
      <c r="C168" s="59">
        <v>1333</v>
      </c>
      <c r="D168" s="5" t="s">
        <v>257</v>
      </c>
      <c r="E168" s="41"/>
      <c r="F168" s="41"/>
      <c r="G168" s="41"/>
      <c r="H168" s="41"/>
      <c r="I168" s="41"/>
      <c r="J168" s="41"/>
      <c r="K168" s="41"/>
      <c r="L168" s="41"/>
      <c r="M168" s="41"/>
      <c r="N168" s="41"/>
      <c r="O168" s="39">
        <f t="shared" si="16"/>
        <v>0</v>
      </c>
      <c r="P168" s="39"/>
      <c r="Q168" s="41"/>
      <c r="R168" s="39">
        <f t="shared" si="17"/>
        <v>0</v>
      </c>
      <c r="S168" s="41"/>
      <c r="T168" s="41"/>
      <c r="U168" s="41"/>
      <c r="V168" s="41"/>
    </row>
    <row r="169" spans="1:22" s="38" customFormat="1" ht="127.5" x14ac:dyDescent="0.25">
      <c r="A169" s="58">
        <v>34</v>
      </c>
      <c r="B169" s="4" t="s">
        <v>258</v>
      </c>
      <c r="C169" s="59">
        <v>1334</v>
      </c>
      <c r="D169" s="5" t="s">
        <v>259</v>
      </c>
      <c r="E169" s="41"/>
      <c r="F169" s="41"/>
      <c r="G169" s="41"/>
      <c r="H169" s="41"/>
      <c r="I169" s="41"/>
      <c r="J169" s="41"/>
      <c r="K169" s="41"/>
      <c r="L169" s="41"/>
      <c r="M169" s="41"/>
      <c r="N169" s="41"/>
      <c r="O169" s="39">
        <f t="shared" si="16"/>
        <v>0</v>
      </c>
      <c r="P169" s="39"/>
      <c r="Q169" s="41"/>
      <c r="R169" s="39">
        <f t="shared" si="17"/>
        <v>0</v>
      </c>
      <c r="S169" s="41"/>
      <c r="T169" s="41"/>
      <c r="U169" s="41"/>
      <c r="V169" s="41"/>
    </row>
    <row r="170" spans="1:22" s="38" customFormat="1" ht="63.75" x14ac:dyDescent="0.25">
      <c r="A170" s="58">
        <v>35</v>
      </c>
      <c r="B170" s="4" t="s">
        <v>260</v>
      </c>
      <c r="C170" s="59">
        <v>1335</v>
      </c>
      <c r="D170" s="5" t="s">
        <v>261</v>
      </c>
      <c r="E170" s="41"/>
      <c r="F170" s="41"/>
      <c r="G170" s="41"/>
      <c r="H170" s="41"/>
      <c r="I170" s="41"/>
      <c r="J170" s="41"/>
      <c r="K170" s="41"/>
      <c r="L170" s="41"/>
      <c r="M170" s="41"/>
      <c r="N170" s="41"/>
      <c r="O170" s="39">
        <f t="shared" si="16"/>
        <v>0</v>
      </c>
      <c r="P170" s="39"/>
      <c r="Q170" s="41"/>
      <c r="R170" s="39">
        <f t="shared" si="17"/>
        <v>0</v>
      </c>
      <c r="S170" s="41"/>
      <c r="T170" s="41"/>
      <c r="U170" s="41"/>
      <c r="V170" s="41"/>
    </row>
    <row r="171" spans="1:22" s="38" customFormat="1" ht="102" x14ac:dyDescent="0.25">
      <c r="A171" s="58">
        <v>36</v>
      </c>
      <c r="B171" s="4" t="s">
        <v>262</v>
      </c>
      <c r="C171" s="59">
        <v>1336</v>
      </c>
      <c r="D171" s="5" t="s">
        <v>263</v>
      </c>
      <c r="E171" s="41"/>
      <c r="F171" s="41"/>
      <c r="G171" s="41"/>
      <c r="H171" s="41"/>
      <c r="I171" s="41"/>
      <c r="J171" s="41"/>
      <c r="K171" s="41"/>
      <c r="L171" s="41"/>
      <c r="M171" s="41"/>
      <c r="N171" s="41"/>
      <c r="O171" s="39">
        <f t="shared" si="16"/>
        <v>0</v>
      </c>
      <c r="P171" s="39"/>
      <c r="Q171" s="41"/>
      <c r="R171" s="39">
        <f t="shared" si="17"/>
        <v>0</v>
      </c>
      <c r="S171" s="41"/>
      <c r="T171" s="41"/>
      <c r="U171" s="41"/>
      <c r="V171" s="41"/>
    </row>
    <row r="172" spans="1:22" s="38" customFormat="1" ht="63.75" x14ac:dyDescent="0.25">
      <c r="A172" s="58">
        <v>37</v>
      </c>
      <c r="B172" s="4" t="s">
        <v>264</v>
      </c>
      <c r="C172" s="59">
        <v>1337</v>
      </c>
      <c r="D172" s="5" t="s">
        <v>265</v>
      </c>
      <c r="E172" s="41"/>
      <c r="F172" s="41"/>
      <c r="G172" s="41"/>
      <c r="H172" s="41"/>
      <c r="I172" s="41"/>
      <c r="J172" s="41"/>
      <c r="K172" s="41"/>
      <c r="L172" s="41"/>
      <c r="M172" s="41"/>
      <c r="N172" s="41"/>
      <c r="O172" s="39">
        <f t="shared" si="16"/>
        <v>0</v>
      </c>
      <c r="P172" s="39"/>
      <c r="Q172" s="41"/>
      <c r="R172" s="39">
        <f t="shared" si="17"/>
        <v>0</v>
      </c>
      <c r="S172" s="41"/>
      <c r="T172" s="41"/>
      <c r="U172" s="41"/>
      <c r="V172" s="41"/>
    </row>
    <row r="173" spans="1:22" s="38" customFormat="1" ht="178.5" x14ac:dyDescent="0.25">
      <c r="A173" s="58">
        <v>38</v>
      </c>
      <c r="B173" s="4" t="s">
        <v>266</v>
      </c>
      <c r="C173" s="59">
        <v>1338</v>
      </c>
      <c r="D173" s="5" t="s">
        <v>267</v>
      </c>
      <c r="E173" s="41"/>
      <c r="F173" s="41"/>
      <c r="G173" s="41"/>
      <c r="H173" s="41"/>
      <c r="I173" s="41"/>
      <c r="J173" s="41"/>
      <c r="K173" s="41"/>
      <c r="L173" s="41"/>
      <c r="M173" s="41"/>
      <c r="N173" s="41"/>
      <c r="O173" s="39">
        <f t="shared" si="16"/>
        <v>0</v>
      </c>
      <c r="P173" s="39"/>
      <c r="Q173" s="41"/>
      <c r="R173" s="39">
        <f t="shared" si="17"/>
        <v>0</v>
      </c>
      <c r="S173" s="41"/>
      <c r="T173" s="41"/>
      <c r="U173" s="41"/>
      <c r="V173" s="41"/>
    </row>
    <row r="174" spans="1:22" s="38" customFormat="1" ht="79.5" customHeight="1" x14ac:dyDescent="0.25">
      <c r="A174" s="58">
        <v>39</v>
      </c>
      <c r="B174" s="4" t="s">
        <v>268</v>
      </c>
      <c r="C174" s="59">
        <v>1339</v>
      </c>
      <c r="D174" s="5" t="s">
        <v>269</v>
      </c>
      <c r="E174" s="41"/>
      <c r="F174" s="41"/>
      <c r="G174" s="41"/>
      <c r="H174" s="41"/>
      <c r="I174" s="41"/>
      <c r="J174" s="41"/>
      <c r="K174" s="41"/>
      <c r="L174" s="41"/>
      <c r="M174" s="41"/>
      <c r="N174" s="41"/>
      <c r="O174" s="39">
        <f t="shared" si="16"/>
        <v>0</v>
      </c>
      <c r="P174" s="39"/>
      <c r="Q174" s="41"/>
      <c r="R174" s="39">
        <f t="shared" si="17"/>
        <v>0</v>
      </c>
      <c r="S174" s="41"/>
      <c r="T174" s="41"/>
      <c r="U174" s="41"/>
      <c r="V174" s="41"/>
    </row>
    <row r="175" spans="1:22" s="38" customFormat="1" ht="90" customHeight="1" x14ac:dyDescent="0.25">
      <c r="A175" s="58">
        <v>40</v>
      </c>
      <c r="B175" s="4" t="s">
        <v>270</v>
      </c>
      <c r="C175" s="59">
        <v>1340</v>
      </c>
      <c r="D175" s="5" t="s">
        <v>271</v>
      </c>
      <c r="E175" s="41"/>
      <c r="F175" s="41"/>
      <c r="G175" s="41"/>
      <c r="H175" s="41"/>
      <c r="I175" s="41"/>
      <c r="J175" s="41"/>
      <c r="K175" s="41"/>
      <c r="L175" s="41"/>
      <c r="M175" s="41"/>
      <c r="N175" s="41"/>
      <c r="O175" s="39">
        <f t="shared" si="16"/>
        <v>0</v>
      </c>
      <c r="P175" s="39"/>
      <c r="Q175" s="41"/>
      <c r="R175" s="39">
        <f t="shared" si="17"/>
        <v>0</v>
      </c>
      <c r="S175" s="41"/>
      <c r="T175" s="41"/>
      <c r="U175" s="41"/>
      <c r="V175" s="41"/>
    </row>
    <row r="176" spans="1:22" s="38" customFormat="1" ht="18.75" x14ac:dyDescent="0.25">
      <c r="A176" s="60"/>
      <c r="B176" s="60"/>
      <c r="C176" s="60"/>
      <c r="D176" s="91" t="s">
        <v>486</v>
      </c>
      <c r="E176" s="91"/>
      <c r="F176" s="91"/>
      <c r="G176" s="91"/>
      <c r="H176" s="91"/>
      <c r="I176" s="91"/>
      <c r="J176" s="91"/>
      <c r="K176" s="91"/>
      <c r="L176" s="91"/>
      <c r="M176" s="91"/>
      <c r="N176" s="91"/>
      <c r="O176" s="61"/>
      <c r="P176" s="80"/>
      <c r="Q176" s="61"/>
      <c r="R176" s="61"/>
      <c r="S176" s="61"/>
      <c r="T176" s="61"/>
      <c r="U176" s="61"/>
      <c r="V176" s="61"/>
    </row>
    <row r="177" spans="1:22" s="38" customFormat="1" x14ac:dyDescent="0.25">
      <c r="A177" s="86"/>
      <c r="B177" s="62"/>
      <c r="C177" s="86">
        <v>700</v>
      </c>
      <c r="D177" s="92" t="s">
        <v>487</v>
      </c>
      <c r="E177" s="92"/>
      <c r="F177" s="92"/>
      <c r="G177" s="92"/>
      <c r="H177" s="92"/>
      <c r="I177" s="92"/>
      <c r="J177" s="92"/>
      <c r="K177" s="92"/>
      <c r="L177" s="92"/>
      <c r="M177" s="92"/>
      <c r="N177" s="92"/>
      <c r="O177" s="84">
        <f>SUM(O178:O179)</f>
        <v>80.254000000000005</v>
      </c>
      <c r="P177" s="84">
        <f t="shared" ref="P177:V177" si="18">SUM(P178:P179)</f>
        <v>0</v>
      </c>
      <c r="Q177" s="84">
        <f t="shared" si="18"/>
        <v>0</v>
      </c>
      <c r="R177" s="84">
        <f t="shared" si="18"/>
        <v>0</v>
      </c>
      <c r="S177" s="84">
        <f t="shared" si="18"/>
        <v>0</v>
      </c>
      <c r="T177" s="84">
        <f t="shared" si="18"/>
        <v>0</v>
      </c>
      <c r="U177" s="84">
        <f t="shared" si="18"/>
        <v>0</v>
      </c>
      <c r="V177" s="84">
        <f t="shared" si="18"/>
        <v>80.254000000000005</v>
      </c>
    </row>
    <row r="178" spans="1:22" s="38" customFormat="1" ht="74.25" customHeight="1" x14ac:dyDescent="0.25">
      <c r="A178" s="39">
        <v>1</v>
      </c>
      <c r="B178" s="5" t="s">
        <v>46</v>
      </c>
      <c r="C178" s="52">
        <v>701</v>
      </c>
      <c r="D178" s="5" t="s">
        <v>47</v>
      </c>
      <c r="E178" s="41"/>
      <c r="F178" s="29" t="s">
        <v>504</v>
      </c>
      <c r="G178" s="41"/>
      <c r="H178" s="41"/>
      <c r="I178" s="42" t="s">
        <v>511</v>
      </c>
      <c r="J178" s="42" t="str">
        <f>J94</f>
        <v>Решение  «О бюджете Большеключинского сельсовета
на 2024год и плановый период
2025-2026годов» №36-146р от  25.12.23г</v>
      </c>
      <c r="K178" s="41"/>
      <c r="L178" s="41"/>
      <c r="M178" s="46" t="s">
        <v>528</v>
      </c>
      <c r="N178" s="46" t="s">
        <v>514</v>
      </c>
      <c r="O178" s="39">
        <f>SUM(V178+R178+P178+Q178)</f>
        <v>80.254000000000005</v>
      </c>
      <c r="P178" s="39"/>
      <c r="Q178" s="41"/>
      <c r="R178" s="39">
        <v>0</v>
      </c>
      <c r="S178" s="41"/>
      <c r="T178" s="41"/>
      <c r="U178" s="41"/>
      <c r="V178" s="39">
        <v>80.254000000000005</v>
      </c>
    </row>
    <row r="179" spans="1:22" s="38" customFormat="1" ht="191.25" x14ac:dyDescent="0.25">
      <c r="A179" s="39">
        <v>2</v>
      </c>
      <c r="B179" s="5" t="s">
        <v>53</v>
      </c>
      <c r="C179" s="52">
        <v>702</v>
      </c>
      <c r="D179" s="5" t="s">
        <v>54</v>
      </c>
      <c r="E179" s="5" t="s">
        <v>55</v>
      </c>
      <c r="F179" s="41"/>
      <c r="G179" s="41"/>
      <c r="H179" s="41"/>
      <c r="I179" s="41"/>
      <c r="J179" s="41"/>
      <c r="K179" s="41"/>
      <c r="L179" s="41"/>
      <c r="M179" s="41"/>
      <c r="N179" s="41"/>
      <c r="O179" s="39">
        <f t="shared" ref="O179:O180" si="19">SUM(V179+R179+P179+Q179)</f>
        <v>0</v>
      </c>
      <c r="P179" s="39"/>
      <c r="Q179" s="41"/>
      <c r="R179" s="39">
        <f t="shared" ref="R179:R180" si="20">SUM(S179:U179)</f>
        <v>0</v>
      </c>
      <c r="S179" s="41"/>
      <c r="T179" s="41"/>
      <c r="U179" s="41"/>
      <c r="V179" s="41"/>
    </row>
    <row r="180" spans="1:22" s="38" customFormat="1" ht="41.25" customHeight="1" x14ac:dyDescent="0.25">
      <c r="A180" s="37"/>
      <c r="B180" s="54"/>
      <c r="C180" s="63">
        <v>800</v>
      </c>
      <c r="D180" s="93" t="s">
        <v>488</v>
      </c>
      <c r="E180" s="93"/>
      <c r="F180" s="93"/>
      <c r="G180" s="93"/>
      <c r="H180" s="93"/>
      <c r="I180" s="93"/>
      <c r="J180" s="93"/>
      <c r="K180" s="93"/>
      <c r="L180" s="93"/>
      <c r="M180" s="93"/>
      <c r="N180" s="93"/>
      <c r="O180" s="84">
        <f>SUM(O181:O203)</f>
        <v>0</v>
      </c>
      <c r="P180" s="84">
        <f t="shared" ref="P180:V180" si="21">SUM(P181:P203)</f>
        <v>0</v>
      </c>
      <c r="Q180" s="84">
        <f t="shared" si="21"/>
        <v>0</v>
      </c>
      <c r="R180" s="84">
        <f t="shared" si="21"/>
        <v>0</v>
      </c>
      <c r="S180" s="84">
        <f t="shared" si="21"/>
        <v>0</v>
      </c>
      <c r="T180" s="84">
        <f t="shared" si="21"/>
        <v>0</v>
      </c>
      <c r="U180" s="84">
        <f t="shared" si="21"/>
        <v>0</v>
      </c>
      <c r="V180" s="84">
        <f t="shared" si="21"/>
        <v>0</v>
      </c>
    </row>
    <row r="181" spans="1:22" s="38" customFormat="1" ht="57.75" customHeight="1" x14ac:dyDescent="0.25">
      <c r="A181" s="39">
        <v>1</v>
      </c>
      <c r="B181" s="5" t="s">
        <v>49</v>
      </c>
      <c r="C181" s="52">
        <v>801</v>
      </c>
      <c r="D181" s="5" t="s">
        <v>48</v>
      </c>
      <c r="E181" s="41"/>
      <c r="F181" s="41"/>
      <c r="G181" s="41"/>
      <c r="H181" s="41"/>
      <c r="I181" s="41"/>
      <c r="J181" s="41"/>
      <c r="K181" s="41"/>
      <c r="L181" s="41"/>
      <c r="M181" s="41"/>
      <c r="N181" s="41"/>
      <c r="O181" s="39">
        <f t="shared" ref="O181:O203" si="22">SUM(V181+R181+P181+Q181)</f>
        <v>0</v>
      </c>
      <c r="P181" s="39"/>
      <c r="Q181" s="41"/>
      <c r="R181" s="39">
        <f t="shared" ref="R181:R203" si="23">SUM(S181:U181)</f>
        <v>0</v>
      </c>
      <c r="S181" s="41"/>
      <c r="T181" s="41"/>
      <c r="U181" s="41"/>
      <c r="V181" s="41"/>
    </row>
    <row r="182" spans="1:22" s="38" customFormat="1" ht="51" x14ac:dyDescent="0.25">
      <c r="A182" s="39">
        <v>2</v>
      </c>
      <c r="B182" s="5" t="s">
        <v>50</v>
      </c>
      <c r="C182" s="52">
        <v>802</v>
      </c>
      <c r="D182" s="5" t="s">
        <v>111</v>
      </c>
      <c r="E182" s="41"/>
      <c r="F182" s="41"/>
      <c r="G182" s="41"/>
      <c r="H182" s="41"/>
      <c r="I182" s="41"/>
      <c r="J182" s="41"/>
      <c r="K182" s="41"/>
      <c r="L182" s="41"/>
      <c r="M182" s="41"/>
      <c r="N182" s="41"/>
      <c r="O182" s="39">
        <f t="shared" si="22"/>
        <v>0</v>
      </c>
      <c r="P182" s="39"/>
      <c r="Q182" s="41"/>
      <c r="R182" s="39">
        <f t="shared" si="23"/>
        <v>0</v>
      </c>
      <c r="S182" s="41"/>
      <c r="T182" s="41"/>
      <c r="U182" s="41"/>
      <c r="V182" s="41"/>
    </row>
    <row r="183" spans="1:22" s="38" customFormat="1" ht="204" x14ac:dyDescent="0.25">
      <c r="A183" s="39">
        <v>3</v>
      </c>
      <c r="B183" s="5" t="s">
        <v>51</v>
      </c>
      <c r="C183" s="52">
        <v>803</v>
      </c>
      <c r="D183" s="5" t="s">
        <v>112</v>
      </c>
      <c r="E183" s="41"/>
      <c r="F183" s="41"/>
      <c r="G183" s="41"/>
      <c r="H183" s="41"/>
      <c r="I183" s="41"/>
      <c r="J183" s="41"/>
      <c r="K183" s="41"/>
      <c r="L183" s="41"/>
      <c r="M183" s="41"/>
      <c r="N183" s="41"/>
      <c r="O183" s="39">
        <f t="shared" si="22"/>
        <v>0</v>
      </c>
      <c r="P183" s="39"/>
      <c r="Q183" s="41"/>
      <c r="R183" s="39">
        <f t="shared" si="23"/>
        <v>0</v>
      </c>
      <c r="S183" s="41"/>
      <c r="T183" s="41"/>
      <c r="U183" s="41"/>
      <c r="V183" s="41"/>
    </row>
    <row r="184" spans="1:22" s="38" customFormat="1" ht="51" x14ac:dyDescent="0.25">
      <c r="A184" s="39">
        <v>4</v>
      </c>
      <c r="B184" s="5" t="s">
        <v>52</v>
      </c>
      <c r="C184" s="52">
        <v>804</v>
      </c>
      <c r="D184" s="5" t="s">
        <v>113</v>
      </c>
      <c r="E184" s="41"/>
      <c r="F184" s="41"/>
      <c r="G184" s="41"/>
      <c r="H184" s="41"/>
      <c r="I184" s="41"/>
      <c r="J184" s="41"/>
      <c r="K184" s="41"/>
      <c r="L184" s="41"/>
      <c r="M184" s="41"/>
      <c r="N184" s="41"/>
      <c r="O184" s="39">
        <f t="shared" si="22"/>
        <v>0</v>
      </c>
      <c r="P184" s="39"/>
      <c r="Q184" s="41"/>
      <c r="R184" s="39">
        <f t="shared" si="23"/>
        <v>0</v>
      </c>
      <c r="S184" s="41"/>
      <c r="T184" s="41"/>
      <c r="U184" s="41"/>
      <c r="V184" s="41"/>
    </row>
    <row r="185" spans="1:22" s="38" customFormat="1" ht="102" x14ac:dyDescent="0.25">
      <c r="A185" s="39">
        <v>5</v>
      </c>
      <c r="B185" s="5" t="s">
        <v>56</v>
      </c>
      <c r="C185" s="52">
        <v>805</v>
      </c>
      <c r="D185" s="5" t="s">
        <v>114</v>
      </c>
      <c r="E185" s="41"/>
      <c r="F185" s="41"/>
      <c r="G185" s="41"/>
      <c r="H185" s="41"/>
      <c r="I185" s="41"/>
      <c r="J185" s="41"/>
      <c r="K185" s="41"/>
      <c r="L185" s="41"/>
      <c r="M185" s="41"/>
      <c r="N185" s="41"/>
      <c r="O185" s="39">
        <f t="shared" si="22"/>
        <v>0</v>
      </c>
      <c r="P185" s="39"/>
      <c r="Q185" s="41"/>
      <c r="R185" s="39">
        <f t="shared" si="23"/>
        <v>0</v>
      </c>
      <c r="S185" s="41"/>
      <c r="T185" s="41"/>
      <c r="U185" s="41"/>
      <c r="V185" s="41"/>
    </row>
    <row r="186" spans="1:22" s="38" customFormat="1" ht="63.75" x14ac:dyDescent="0.25">
      <c r="A186" s="39">
        <v>6</v>
      </c>
      <c r="B186" s="5" t="s">
        <v>57</v>
      </c>
      <c r="C186" s="52">
        <v>806</v>
      </c>
      <c r="D186" s="5" t="s">
        <v>115</v>
      </c>
      <c r="E186" s="41"/>
      <c r="F186" s="41"/>
      <c r="G186" s="41"/>
      <c r="H186" s="41"/>
      <c r="I186" s="41"/>
      <c r="J186" s="41"/>
      <c r="K186" s="41"/>
      <c r="L186" s="41"/>
      <c r="M186" s="41"/>
      <c r="N186" s="41"/>
      <c r="O186" s="39">
        <f t="shared" si="22"/>
        <v>0</v>
      </c>
      <c r="P186" s="39"/>
      <c r="Q186" s="41"/>
      <c r="R186" s="39">
        <f t="shared" si="23"/>
        <v>0</v>
      </c>
      <c r="S186" s="41"/>
      <c r="T186" s="41"/>
      <c r="U186" s="41"/>
      <c r="V186" s="41"/>
    </row>
    <row r="187" spans="1:22" s="38" customFormat="1" ht="38.25" x14ac:dyDescent="0.25">
      <c r="A187" s="39">
        <v>7</v>
      </c>
      <c r="B187" s="5" t="s">
        <v>58</v>
      </c>
      <c r="C187" s="52">
        <v>807</v>
      </c>
      <c r="D187" s="5" t="s">
        <v>116</v>
      </c>
      <c r="E187" s="41"/>
      <c r="F187" s="41"/>
      <c r="G187" s="41"/>
      <c r="H187" s="41"/>
      <c r="I187" s="41"/>
      <c r="J187" s="41"/>
      <c r="K187" s="41"/>
      <c r="L187" s="41"/>
      <c r="M187" s="41"/>
      <c r="N187" s="41"/>
      <c r="O187" s="39">
        <f t="shared" si="22"/>
        <v>0</v>
      </c>
      <c r="P187" s="39"/>
      <c r="Q187" s="41"/>
      <c r="R187" s="39">
        <f t="shared" si="23"/>
        <v>0</v>
      </c>
      <c r="S187" s="41"/>
      <c r="T187" s="41"/>
      <c r="U187" s="41"/>
      <c r="V187" s="41"/>
    </row>
    <row r="188" spans="1:22" s="38" customFormat="1" ht="63.75" x14ac:dyDescent="0.25">
      <c r="A188" s="39">
        <v>8</v>
      </c>
      <c r="B188" s="5" t="s">
        <v>59</v>
      </c>
      <c r="C188" s="52">
        <v>808</v>
      </c>
      <c r="D188" s="5" t="s">
        <v>60</v>
      </c>
      <c r="E188" s="41"/>
      <c r="F188" s="41"/>
      <c r="G188" s="41"/>
      <c r="H188" s="41"/>
      <c r="I188" s="41"/>
      <c r="J188" s="41"/>
      <c r="K188" s="41"/>
      <c r="L188" s="41"/>
      <c r="M188" s="41"/>
      <c r="N188" s="41"/>
      <c r="O188" s="39">
        <f t="shared" si="22"/>
        <v>0</v>
      </c>
      <c r="P188" s="39"/>
      <c r="Q188" s="41"/>
      <c r="R188" s="39">
        <f t="shared" si="23"/>
        <v>0</v>
      </c>
      <c r="S188" s="41"/>
      <c r="T188" s="41"/>
      <c r="U188" s="41"/>
      <c r="V188" s="41"/>
    </row>
    <row r="189" spans="1:22" s="38" customFormat="1" ht="114.75" x14ac:dyDescent="0.25">
      <c r="A189" s="39">
        <v>9</v>
      </c>
      <c r="B189" s="5" t="s">
        <v>61</v>
      </c>
      <c r="C189" s="52">
        <v>809</v>
      </c>
      <c r="D189" s="5" t="s">
        <v>117</v>
      </c>
      <c r="E189" s="41"/>
      <c r="F189" s="41"/>
      <c r="G189" s="41"/>
      <c r="H189" s="41"/>
      <c r="I189" s="41"/>
      <c r="J189" s="41"/>
      <c r="K189" s="41"/>
      <c r="L189" s="41"/>
      <c r="M189" s="41"/>
      <c r="N189" s="41"/>
      <c r="O189" s="39">
        <f t="shared" si="22"/>
        <v>0</v>
      </c>
      <c r="P189" s="39"/>
      <c r="Q189" s="41"/>
      <c r="R189" s="39">
        <f t="shared" si="23"/>
        <v>0</v>
      </c>
      <c r="S189" s="41"/>
      <c r="T189" s="41"/>
      <c r="U189" s="41"/>
      <c r="V189" s="41"/>
    </row>
    <row r="190" spans="1:22" s="38" customFormat="1" ht="30" customHeight="1" x14ac:dyDescent="0.25">
      <c r="A190" s="39">
        <v>10</v>
      </c>
      <c r="B190" s="5" t="s">
        <v>62</v>
      </c>
      <c r="C190" s="52">
        <v>810</v>
      </c>
      <c r="D190" s="5" t="s">
        <v>118</v>
      </c>
      <c r="E190" s="41"/>
      <c r="F190" s="41"/>
      <c r="G190" s="41"/>
      <c r="H190" s="41"/>
      <c r="I190" s="41"/>
      <c r="J190" s="41"/>
      <c r="K190" s="41"/>
      <c r="L190" s="41"/>
      <c r="M190" s="41"/>
      <c r="N190" s="41"/>
      <c r="O190" s="39">
        <f t="shared" si="22"/>
        <v>0</v>
      </c>
      <c r="P190" s="39"/>
      <c r="Q190" s="41"/>
      <c r="R190" s="39">
        <f t="shared" si="23"/>
        <v>0</v>
      </c>
      <c r="S190" s="41"/>
      <c r="T190" s="41"/>
      <c r="U190" s="41"/>
      <c r="V190" s="41"/>
    </row>
    <row r="191" spans="1:22" s="38" customFormat="1" ht="51" x14ac:dyDescent="0.25">
      <c r="A191" s="39">
        <v>11</v>
      </c>
      <c r="B191" s="5" t="s">
        <v>63</v>
      </c>
      <c r="C191" s="52">
        <v>811</v>
      </c>
      <c r="D191" s="5" t="s">
        <v>119</v>
      </c>
      <c r="E191" s="41"/>
      <c r="F191" s="41"/>
      <c r="G191" s="41"/>
      <c r="H191" s="41"/>
      <c r="I191" s="41"/>
      <c r="J191" s="41"/>
      <c r="K191" s="41"/>
      <c r="L191" s="41"/>
      <c r="M191" s="41"/>
      <c r="N191" s="41"/>
      <c r="O191" s="39">
        <f t="shared" si="22"/>
        <v>0</v>
      </c>
      <c r="P191" s="39"/>
      <c r="Q191" s="41"/>
      <c r="R191" s="39">
        <f t="shared" si="23"/>
        <v>0</v>
      </c>
      <c r="S191" s="41"/>
      <c r="T191" s="41"/>
      <c r="U191" s="41"/>
      <c r="V191" s="41"/>
    </row>
    <row r="192" spans="1:22" s="38" customFormat="1" ht="76.5" x14ac:dyDescent="0.25">
      <c r="A192" s="39">
        <v>12</v>
      </c>
      <c r="B192" s="5" t="s">
        <v>64</v>
      </c>
      <c r="C192" s="52">
        <v>812</v>
      </c>
      <c r="D192" s="5" t="s">
        <v>120</v>
      </c>
      <c r="E192" s="41"/>
      <c r="F192" s="41"/>
      <c r="G192" s="41"/>
      <c r="H192" s="41"/>
      <c r="I192" s="41"/>
      <c r="J192" s="41"/>
      <c r="K192" s="41"/>
      <c r="L192" s="41"/>
      <c r="M192" s="41"/>
      <c r="N192" s="41"/>
      <c r="O192" s="39">
        <f t="shared" si="22"/>
        <v>0</v>
      </c>
      <c r="P192" s="39"/>
      <c r="Q192" s="41"/>
      <c r="R192" s="39">
        <f t="shared" si="23"/>
        <v>0</v>
      </c>
      <c r="S192" s="41"/>
      <c r="T192" s="41"/>
      <c r="U192" s="41"/>
      <c r="V192" s="41"/>
    </row>
    <row r="193" spans="1:22" s="38" customFormat="1" ht="69.75" customHeight="1" x14ac:dyDescent="0.25">
      <c r="A193" s="39">
        <v>13</v>
      </c>
      <c r="B193" s="5" t="s">
        <v>65</v>
      </c>
      <c r="C193" s="52">
        <v>813</v>
      </c>
      <c r="D193" s="5" t="s">
        <v>121</v>
      </c>
      <c r="E193" s="41"/>
      <c r="F193" s="41"/>
      <c r="G193" s="41"/>
      <c r="H193" s="41"/>
      <c r="I193" s="41"/>
      <c r="J193" s="41"/>
      <c r="K193" s="41"/>
      <c r="L193" s="41"/>
      <c r="M193" s="41"/>
      <c r="N193" s="41"/>
      <c r="O193" s="39">
        <f t="shared" si="22"/>
        <v>0</v>
      </c>
      <c r="P193" s="39"/>
      <c r="Q193" s="41"/>
      <c r="R193" s="39">
        <f t="shared" si="23"/>
        <v>0</v>
      </c>
      <c r="S193" s="41"/>
      <c r="T193" s="41"/>
      <c r="U193" s="41"/>
      <c r="V193" s="41"/>
    </row>
    <row r="194" spans="1:22" s="38" customFormat="1" ht="14.25" x14ac:dyDescent="0.25">
      <c r="A194" s="39">
        <v>14</v>
      </c>
      <c r="B194" s="5"/>
      <c r="C194" s="52">
        <v>814</v>
      </c>
      <c r="D194" s="5"/>
      <c r="E194" s="41"/>
      <c r="F194" s="41"/>
      <c r="G194" s="41"/>
      <c r="H194" s="41"/>
      <c r="I194" s="41"/>
      <c r="J194" s="41"/>
      <c r="K194" s="41"/>
      <c r="L194" s="41"/>
      <c r="M194" s="41"/>
      <c r="N194" s="41"/>
      <c r="O194" s="39">
        <f t="shared" si="22"/>
        <v>0</v>
      </c>
      <c r="P194" s="39"/>
      <c r="Q194" s="41"/>
      <c r="R194" s="39">
        <f t="shared" si="23"/>
        <v>0</v>
      </c>
      <c r="S194" s="41"/>
      <c r="T194" s="41"/>
      <c r="U194" s="41"/>
      <c r="V194" s="41"/>
    </row>
    <row r="195" spans="1:22" s="38" customFormat="1" ht="14.25" x14ac:dyDescent="0.25">
      <c r="A195" s="39">
        <v>15</v>
      </c>
      <c r="B195" s="5"/>
      <c r="C195" s="52">
        <v>815</v>
      </c>
      <c r="D195" s="5"/>
      <c r="E195" s="41"/>
      <c r="F195" s="41"/>
      <c r="G195" s="41"/>
      <c r="H195" s="41"/>
      <c r="I195" s="41"/>
      <c r="J195" s="41"/>
      <c r="K195" s="41"/>
      <c r="L195" s="41"/>
      <c r="M195" s="41"/>
      <c r="N195" s="41"/>
      <c r="O195" s="39">
        <f t="shared" si="22"/>
        <v>0</v>
      </c>
      <c r="P195" s="39"/>
      <c r="Q195" s="41"/>
      <c r="R195" s="39">
        <f t="shared" si="23"/>
        <v>0</v>
      </c>
      <c r="S195" s="41"/>
      <c r="T195" s="41"/>
      <c r="U195" s="41"/>
      <c r="V195" s="41"/>
    </row>
    <row r="196" spans="1:22" s="38" customFormat="1" ht="14.25" x14ac:dyDescent="0.25">
      <c r="A196" s="39">
        <v>16</v>
      </c>
      <c r="B196" s="5"/>
      <c r="C196" s="52">
        <v>816</v>
      </c>
      <c r="D196" s="5"/>
      <c r="E196" s="41"/>
      <c r="F196" s="41"/>
      <c r="G196" s="41"/>
      <c r="H196" s="41"/>
      <c r="I196" s="41"/>
      <c r="J196" s="41"/>
      <c r="K196" s="41"/>
      <c r="L196" s="41"/>
      <c r="M196" s="41"/>
      <c r="N196" s="41"/>
      <c r="O196" s="39">
        <f t="shared" si="22"/>
        <v>0</v>
      </c>
      <c r="P196" s="39"/>
      <c r="Q196" s="41"/>
      <c r="R196" s="39">
        <f t="shared" si="23"/>
        <v>0</v>
      </c>
      <c r="S196" s="41"/>
      <c r="T196" s="41"/>
      <c r="U196" s="41"/>
      <c r="V196" s="41"/>
    </row>
    <row r="197" spans="1:22" s="38" customFormat="1" ht="14.25" x14ac:dyDescent="0.25">
      <c r="A197" s="39">
        <v>17</v>
      </c>
      <c r="B197" s="5"/>
      <c r="C197" s="52">
        <v>817</v>
      </c>
      <c r="D197" s="5"/>
      <c r="E197" s="41"/>
      <c r="F197" s="41"/>
      <c r="G197" s="41"/>
      <c r="H197" s="41"/>
      <c r="I197" s="41"/>
      <c r="J197" s="41"/>
      <c r="K197" s="41"/>
      <c r="L197" s="41"/>
      <c r="M197" s="41"/>
      <c r="N197" s="41"/>
      <c r="O197" s="39">
        <f t="shared" si="22"/>
        <v>0</v>
      </c>
      <c r="P197" s="39"/>
      <c r="Q197" s="41"/>
      <c r="R197" s="39">
        <f t="shared" si="23"/>
        <v>0</v>
      </c>
      <c r="S197" s="41"/>
      <c r="T197" s="41"/>
      <c r="U197" s="41"/>
      <c r="V197" s="41"/>
    </row>
    <row r="198" spans="1:22" s="38" customFormat="1" ht="14.25" x14ac:dyDescent="0.25">
      <c r="A198" s="39">
        <v>18</v>
      </c>
      <c r="B198" s="5"/>
      <c r="C198" s="52">
        <v>818</v>
      </c>
      <c r="D198" s="5"/>
      <c r="E198" s="41"/>
      <c r="F198" s="41"/>
      <c r="G198" s="41"/>
      <c r="H198" s="41"/>
      <c r="I198" s="41"/>
      <c r="J198" s="41"/>
      <c r="K198" s="41"/>
      <c r="L198" s="41"/>
      <c r="M198" s="41"/>
      <c r="N198" s="41"/>
      <c r="O198" s="39">
        <f t="shared" si="22"/>
        <v>0</v>
      </c>
      <c r="P198" s="39"/>
      <c r="Q198" s="41"/>
      <c r="R198" s="39">
        <f t="shared" si="23"/>
        <v>0</v>
      </c>
      <c r="S198" s="41"/>
      <c r="T198" s="41"/>
      <c r="U198" s="41"/>
      <c r="V198" s="41"/>
    </row>
    <row r="199" spans="1:22" s="38" customFormat="1" ht="14.25" x14ac:dyDescent="0.25">
      <c r="A199" s="39">
        <v>19</v>
      </c>
      <c r="B199" s="5"/>
      <c r="C199" s="52">
        <v>819</v>
      </c>
      <c r="D199" s="5"/>
      <c r="E199" s="41"/>
      <c r="F199" s="41"/>
      <c r="G199" s="41"/>
      <c r="H199" s="41"/>
      <c r="I199" s="41"/>
      <c r="J199" s="41"/>
      <c r="K199" s="41"/>
      <c r="L199" s="41"/>
      <c r="M199" s="41"/>
      <c r="N199" s="41"/>
      <c r="O199" s="39">
        <f t="shared" si="22"/>
        <v>0</v>
      </c>
      <c r="P199" s="39"/>
      <c r="Q199" s="41"/>
      <c r="R199" s="39">
        <f t="shared" si="23"/>
        <v>0</v>
      </c>
      <c r="S199" s="41"/>
      <c r="T199" s="41"/>
      <c r="U199" s="41"/>
      <c r="V199" s="41"/>
    </row>
    <row r="200" spans="1:22" s="38" customFormat="1" ht="14.25" x14ac:dyDescent="0.25">
      <c r="A200" s="39">
        <v>20</v>
      </c>
      <c r="B200" s="5"/>
      <c r="C200" s="52">
        <v>820</v>
      </c>
      <c r="D200" s="5"/>
      <c r="E200" s="41"/>
      <c r="F200" s="41"/>
      <c r="G200" s="41"/>
      <c r="H200" s="41"/>
      <c r="I200" s="41"/>
      <c r="J200" s="41"/>
      <c r="K200" s="41"/>
      <c r="L200" s="41"/>
      <c r="M200" s="41"/>
      <c r="N200" s="41"/>
      <c r="O200" s="39">
        <f t="shared" si="22"/>
        <v>0</v>
      </c>
      <c r="P200" s="39"/>
      <c r="Q200" s="41"/>
      <c r="R200" s="39">
        <f t="shared" si="23"/>
        <v>0</v>
      </c>
      <c r="S200" s="41"/>
      <c r="T200" s="41"/>
      <c r="U200" s="41"/>
      <c r="V200" s="41"/>
    </row>
    <row r="201" spans="1:22" s="38" customFormat="1" ht="14.25" x14ac:dyDescent="0.25">
      <c r="A201" s="39">
        <v>21</v>
      </c>
      <c r="B201" s="5"/>
      <c r="C201" s="52">
        <v>821</v>
      </c>
      <c r="D201" s="5"/>
      <c r="E201" s="41"/>
      <c r="F201" s="41"/>
      <c r="G201" s="41"/>
      <c r="H201" s="41"/>
      <c r="I201" s="41"/>
      <c r="J201" s="41"/>
      <c r="K201" s="41"/>
      <c r="L201" s="41"/>
      <c r="M201" s="41"/>
      <c r="N201" s="41"/>
      <c r="O201" s="39">
        <f t="shared" si="22"/>
        <v>0</v>
      </c>
      <c r="P201" s="39"/>
      <c r="Q201" s="41"/>
      <c r="R201" s="39">
        <f t="shared" si="23"/>
        <v>0</v>
      </c>
      <c r="S201" s="41"/>
      <c r="T201" s="41"/>
      <c r="U201" s="41"/>
      <c r="V201" s="41"/>
    </row>
    <row r="202" spans="1:22" s="38" customFormat="1" ht="14.25" x14ac:dyDescent="0.25">
      <c r="A202" s="39">
        <v>22</v>
      </c>
      <c r="B202" s="5"/>
      <c r="C202" s="52">
        <v>822</v>
      </c>
      <c r="D202" s="5"/>
      <c r="E202" s="41"/>
      <c r="F202" s="41"/>
      <c r="G202" s="41"/>
      <c r="H202" s="41"/>
      <c r="I202" s="41"/>
      <c r="J202" s="41"/>
      <c r="K202" s="41"/>
      <c r="L202" s="41"/>
      <c r="M202" s="41"/>
      <c r="N202" s="41"/>
      <c r="O202" s="39">
        <f t="shared" si="22"/>
        <v>0</v>
      </c>
      <c r="P202" s="39"/>
      <c r="Q202" s="41"/>
      <c r="R202" s="39">
        <f t="shared" si="23"/>
        <v>0</v>
      </c>
      <c r="S202" s="41"/>
      <c r="T202" s="41"/>
      <c r="U202" s="41"/>
      <c r="V202" s="41"/>
    </row>
    <row r="203" spans="1:22" s="38" customFormat="1" ht="14.25" x14ac:dyDescent="0.25">
      <c r="A203" s="39" t="s">
        <v>184</v>
      </c>
      <c r="B203" s="41"/>
      <c r="C203" s="39" t="s">
        <v>184</v>
      </c>
      <c r="D203" s="41"/>
      <c r="E203" s="41"/>
      <c r="F203" s="41"/>
      <c r="G203" s="41"/>
      <c r="H203" s="41"/>
      <c r="I203" s="41"/>
      <c r="J203" s="41"/>
      <c r="K203" s="41"/>
      <c r="L203" s="41"/>
      <c r="M203" s="41"/>
      <c r="N203" s="41"/>
      <c r="O203" s="39">
        <f t="shared" si="22"/>
        <v>0</v>
      </c>
      <c r="P203" s="39"/>
      <c r="Q203" s="41"/>
      <c r="R203" s="39">
        <f t="shared" si="23"/>
        <v>0</v>
      </c>
      <c r="S203" s="41"/>
      <c r="T203" s="41"/>
      <c r="U203" s="41"/>
      <c r="V203" s="41"/>
    </row>
    <row r="204" spans="1:22" s="38" customFormat="1" x14ac:dyDescent="0.25">
      <c r="A204" s="86"/>
      <c r="B204" s="64"/>
      <c r="C204" s="65">
        <v>900</v>
      </c>
      <c r="D204" s="94" t="s">
        <v>489</v>
      </c>
      <c r="E204" s="95"/>
      <c r="F204" s="95"/>
      <c r="G204" s="95"/>
      <c r="H204" s="95"/>
      <c r="I204" s="95"/>
      <c r="J204" s="95"/>
      <c r="K204" s="95"/>
      <c r="L204" s="95"/>
      <c r="M204" s="95"/>
      <c r="N204" s="96"/>
      <c r="O204" s="62">
        <f>SUM(O205:O303)</f>
        <v>3.18</v>
      </c>
      <c r="P204" s="62">
        <f t="shared" ref="P204:V204" si="24">SUM(P205:P303)</f>
        <v>0</v>
      </c>
      <c r="Q204" s="62">
        <f t="shared" si="24"/>
        <v>0</v>
      </c>
      <c r="R204" s="62">
        <f t="shared" si="24"/>
        <v>3.18</v>
      </c>
      <c r="S204" s="62">
        <f t="shared" si="24"/>
        <v>0</v>
      </c>
      <c r="T204" s="62">
        <f t="shared" si="24"/>
        <v>0</v>
      </c>
      <c r="U204" s="62">
        <f t="shared" si="24"/>
        <v>3.18</v>
      </c>
      <c r="V204" s="62">
        <f t="shared" si="24"/>
        <v>0</v>
      </c>
    </row>
    <row r="205" spans="1:22" s="67" customFormat="1" ht="93" customHeight="1" x14ac:dyDescent="0.25">
      <c r="A205" s="39">
        <v>1</v>
      </c>
      <c r="B205" s="5" t="s">
        <v>272</v>
      </c>
      <c r="C205" s="52">
        <v>901</v>
      </c>
      <c r="D205" s="5" t="s">
        <v>273</v>
      </c>
      <c r="E205" s="66"/>
      <c r="F205" s="66"/>
      <c r="G205" s="66"/>
      <c r="H205" s="66"/>
      <c r="I205" s="66"/>
      <c r="J205" s="66"/>
      <c r="K205" s="66"/>
      <c r="L205" s="66"/>
      <c r="M205" s="66"/>
      <c r="N205" s="66"/>
      <c r="O205" s="39">
        <f t="shared" ref="O205:O268" si="25">SUM(V205+R205+P205+Q205)</f>
        <v>0</v>
      </c>
      <c r="P205" s="39"/>
      <c r="Q205" s="41"/>
      <c r="R205" s="39">
        <f t="shared" ref="R205:R268" si="26">SUM(S205:U205)</f>
        <v>0</v>
      </c>
      <c r="S205" s="66"/>
      <c r="T205" s="66"/>
      <c r="U205" s="66"/>
      <c r="V205" s="66"/>
    </row>
    <row r="206" spans="1:22" s="67" customFormat="1" ht="96.75" customHeight="1" x14ac:dyDescent="0.25">
      <c r="A206" s="39">
        <v>2</v>
      </c>
      <c r="B206" s="5" t="s">
        <v>274</v>
      </c>
      <c r="C206" s="52">
        <v>902</v>
      </c>
      <c r="D206" s="5" t="s">
        <v>275</v>
      </c>
      <c r="E206" s="66"/>
      <c r="F206" s="66"/>
      <c r="G206" s="66"/>
      <c r="H206" s="66"/>
      <c r="I206" s="66"/>
      <c r="J206" s="66"/>
      <c r="K206" s="66"/>
      <c r="L206" s="66"/>
      <c r="M206" s="66"/>
      <c r="N206" s="66"/>
      <c r="O206" s="39">
        <f t="shared" si="25"/>
        <v>0</v>
      </c>
      <c r="P206" s="39"/>
      <c r="Q206" s="41"/>
      <c r="R206" s="39">
        <f t="shared" si="26"/>
        <v>0</v>
      </c>
      <c r="S206" s="66"/>
      <c r="T206" s="66"/>
      <c r="U206" s="66"/>
      <c r="V206" s="66"/>
    </row>
    <row r="207" spans="1:22" s="67" customFormat="1" ht="90" customHeight="1" x14ac:dyDescent="0.25">
      <c r="A207" s="39">
        <v>3</v>
      </c>
      <c r="B207" s="5" t="s">
        <v>276</v>
      </c>
      <c r="C207" s="52">
        <v>903</v>
      </c>
      <c r="D207" s="5" t="s">
        <v>277</v>
      </c>
      <c r="E207" s="66"/>
      <c r="F207" s="66"/>
      <c r="G207" s="66"/>
      <c r="H207" s="66"/>
      <c r="I207" s="66"/>
      <c r="J207" s="66"/>
      <c r="K207" s="66"/>
      <c r="L207" s="66"/>
      <c r="M207" s="66"/>
      <c r="N207" s="66"/>
      <c r="O207" s="39">
        <f t="shared" si="25"/>
        <v>0</v>
      </c>
      <c r="P207" s="39"/>
      <c r="Q207" s="41"/>
      <c r="R207" s="39">
        <f t="shared" si="26"/>
        <v>0</v>
      </c>
      <c r="S207" s="66"/>
      <c r="T207" s="66"/>
      <c r="U207" s="66"/>
      <c r="V207" s="66"/>
    </row>
    <row r="208" spans="1:22" s="67" customFormat="1" ht="92.25" customHeight="1" x14ac:dyDescent="0.25">
      <c r="A208" s="39">
        <v>4</v>
      </c>
      <c r="B208" s="5" t="s">
        <v>278</v>
      </c>
      <c r="C208" s="52">
        <v>904</v>
      </c>
      <c r="D208" s="5" t="s">
        <v>279</v>
      </c>
      <c r="E208" s="66"/>
      <c r="F208" s="66"/>
      <c r="G208" s="66"/>
      <c r="H208" s="66"/>
      <c r="I208" s="66"/>
      <c r="J208" s="66"/>
      <c r="K208" s="66"/>
      <c r="L208" s="66"/>
      <c r="M208" s="66"/>
      <c r="N208" s="66"/>
      <c r="O208" s="39">
        <f t="shared" si="25"/>
        <v>0</v>
      </c>
      <c r="P208" s="39"/>
      <c r="Q208" s="41"/>
      <c r="R208" s="39">
        <f t="shared" si="26"/>
        <v>0</v>
      </c>
      <c r="S208" s="66"/>
      <c r="T208" s="66"/>
      <c r="U208" s="66"/>
      <c r="V208" s="66"/>
    </row>
    <row r="209" spans="1:22" s="67" customFormat="1" ht="140.25" x14ac:dyDescent="0.25">
      <c r="A209" s="39">
        <v>5</v>
      </c>
      <c r="B209" s="6" t="s">
        <v>280</v>
      </c>
      <c r="C209" s="52">
        <v>905</v>
      </c>
      <c r="D209" s="5" t="s">
        <v>281</v>
      </c>
      <c r="E209" s="66"/>
      <c r="F209" s="66"/>
      <c r="G209" s="66"/>
      <c r="H209" s="66"/>
      <c r="I209" s="66"/>
      <c r="J209" s="66"/>
      <c r="K209" s="66"/>
      <c r="L209" s="66"/>
      <c r="M209" s="66"/>
      <c r="N209" s="66"/>
      <c r="O209" s="39">
        <f t="shared" si="25"/>
        <v>0</v>
      </c>
      <c r="P209" s="39"/>
      <c r="Q209" s="41"/>
      <c r="R209" s="39">
        <f t="shared" si="26"/>
        <v>0</v>
      </c>
      <c r="S209" s="66"/>
      <c r="T209" s="66"/>
      <c r="U209" s="66"/>
      <c r="V209" s="66"/>
    </row>
    <row r="210" spans="1:22" s="67" customFormat="1" ht="92.25" customHeight="1" x14ac:dyDescent="0.25">
      <c r="A210" s="39">
        <v>6</v>
      </c>
      <c r="B210" s="5" t="s">
        <v>282</v>
      </c>
      <c r="C210" s="52">
        <v>906</v>
      </c>
      <c r="D210" s="5" t="s">
        <v>283</v>
      </c>
      <c r="E210" s="66"/>
      <c r="F210" s="66"/>
      <c r="G210" s="66"/>
      <c r="H210" s="66"/>
      <c r="I210" s="66"/>
      <c r="J210" s="66"/>
      <c r="K210" s="66"/>
      <c r="L210" s="66"/>
      <c r="M210" s="66"/>
      <c r="N210" s="66"/>
      <c r="O210" s="39">
        <f t="shared" si="25"/>
        <v>0</v>
      </c>
      <c r="P210" s="39"/>
      <c r="Q210" s="41"/>
      <c r="R210" s="39">
        <f t="shared" si="26"/>
        <v>0</v>
      </c>
      <c r="S210" s="66"/>
      <c r="T210" s="66"/>
      <c r="U210" s="66"/>
      <c r="V210" s="66"/>
    </row>
    <row r="211" spans="1:22" s="67" customFormat="1" ht="84" customHeight="1" x14ac:dyDescent="0.25">
      <c r="A211" s="39">
        <v>7</v>
      </c>
      <c r="B211" s="5" t="s">
        <v>284</v>
      </c>
      <c r="C211" s="52">
        <v>907</v>
      </c>
      <c r="D211" s="5" t="s">
        <v>285</v>
      </c>
      <c r="E211" s="66"/>
      <c r="F211" s="66"/>
      <c r="G211" s="66"/>
      <c r="H211" s="66"/>
      <c r="I211" s="66"/>
      <c r="J211" s="66"/>
      <c r="K211" s="66"/>
      <c r="L211" s="66"/>
      <c r="M211" s="66"/>
      <c r="N211" s="66"/>
      <c r="O211" s="39">
        <f t="shared" si="25"/>
        <v>0</v>
      </c>
      <c r="P211" s="39"/>
      <c r="Q211" s="41"/>
      <c r="R211" s="39">
        <f t="shared" si="26"/>
        <v>0</v>
      </c>
      <c r="S211" s="66"/>
      <c r="T211" s="66"/>
      <c r="U211" s="66"/>
      <c r="V211" s="66"/>
    </row>
    <row r="212" spans="1:22" s="67" customFormat="1" ht="102" x14ac:dyDescent="0.25">
      <c r="A212" s="39">
        <v>8</v>
      </c>
      <c r="B212" s="5" t="s">
        <v>286</v>
      </c>
      <c r="C212" s="52">
        <v>908</v>
      </c>
      <c r="D212" s="5" t="s">
        <v>287</v>
      </c>
      <c r="E212" s="66"/>
      <c r="F212" s="66"/>
      <c r="G212" s="66"/>
      <c r="H212" s="66"/>
      <c r="I212" s="66"/>
      <c r="J212" s="66"/>
      <c r="K212" s="66"/>
      <c r="L212" s="66"/>
      <c r="M212" s="66"/>
      <c r="N212" s="66"/>
      <c r="O212" s="39">
        <f t="shared" si="25"/>
        <v>0</v>
      </c>
      <c r="P212" s="39"/>
      <c r="Q212" s="41"/>
      <c r="R212" s="39">
        <f t="shared" si="26"/>
        <v>0</v>
      </c>
      <c r="S212" s="66"/>
      <c r="T212" s="66"/>
      <c r="U212" s="66"/>
      <c r="V212" s="66"/>
    </row>
    <row r="213" spans="1:22" s="67" customFormat="1" ht="140.25" x14ac:dyDescent="0.25">
      <c r="A213" s="39">
        <v>9</v>
      </c>
      <c r="B213" s="5" t="s">
        <v>288</v>
      </c>
      <c r="C213" s="52">
        <v>909</v>
      </c>
      <c r="D213" s="5" t="s">
        <v>289</v>
      </c>
      <c r="E213" s="66"/>
      <c r="F213" s="66"/>
      <c r="G213" s="66"/>
      <c r="H213" s="66"/>
      <c r="I213" s="66"/>
      <c r="J213" s="66"/>
      <c r="K213" s="66"/>
      <c r="L213" s="66"/>
      <c r="M213" s="66"/>
      <c r="N213" s="66"/>
      <c r="O213" s="39">
        <f t="shared" si="25"/>
        <v>0</v>
      </c>
      <c r="P213" s="39"/>
      <c r="Q213" s="41"/>
      <c r="R213" s="39">
        <f t="shared" si="26"/>
        <v>0</v>
      </c>
      <c r="S213" s="66"/>
      <c r="T213" s="66"/>
      <c r="U213" s="66"/>
      <c r="V213" s="66"/>
    </row>
    <row r="214" spans="1:22" s="67" customFormat="1" ht="127.5" x14ac:dyDescent="0.25">
      <c r="A214" s="39">
        <v>10</v>
      </c>
      <c r="B214" s="5" t="s">
        <v>290</v>
      </c>
      <c r="C214" s="52">
        <v>910</v>
      </c>
      <c r="D214" s="5" t="s">
        <v>291</v>
      </c>
      <c r="E214" s="66"/>
      <c r="F214" s="66"/>
      <c r="G214" s="66"/>
      <c r="H214" s="66"/>
      <c r="I214" s="66"/>
      <c r="J214" s="66"/>
      <c r="K214" s="66"/>
      <c r="L214" s="66"/>
      <c r="M214" s="66"/>
      <c r="N214" s="66"/>
      <c r="O214" s="39">
        <f t="shared" si="25"/>
        <v>0</v>
      </c>
      <c r="P214" s="39"/>
      <c r="Q214" s="41"/>
      <c r="R214" s="39">
        <f t="shared" si="26"/>
        <v>0</v>
      </c>
      <c r="S214" s="66"/>
      <c r="T214" s="66"/>
      <c r="U214" s="66"/>
      <c r="V214" s="66"/>
    </row>
    <row r="215" spans="1:22" s="67" customFormat="1" ht="242.25" x14ac:dyDescent="0.25">
      <c r="A215" s="39">
        <v>11</v>
      </c>
      <c r="B215" s="5" t="s">
        <v>292</v>
      </c>
      <c r="C215" s="52">
        <v>911</v>
      </c>
      <c r="D215" s="5" t="s">
        <v>293</v>
      </c>
      <c r="E215" s="66"/>
      <c r="F215" s="66"/>
      <c r="G215" s="66"/>
      <c r="H215" s="66"/>
      <c r="I215" s="66"/>
      <c r="J215" s="66"/>
      <c r="K215" s="66"/>
      <c r="L215" s="66"/>
      <c r="M215" s="66"/>
      <c r="N215" s="66"/>
      <c r="O215" s="39">
        <f t="shared" si="25"/>
        <v>0</v>
      </c>
      <c r="P215" s="39"/>
      <c r="Q215" s="41"/>
      <c r="R215" s="39">
        <f t="shared" si="26"/>
        <v>0</v>
      </c>
      <c r="S215" s="66"/>
      <c r="T215" s="66"/>
      <c r="U215" s="66"/>
      <c r="V215" s="66"/>
    </row>
    <row r="216" spans="1:22" s="67" customFormat="1" ht="306" x14ac:dyDescent="0.25">
      <c r="A216" s="39">
        <v>12</v>
      </c>
      <c r="B216" s="5" t="s">
        <v>294</v>
      </c>
      <c r="C216" s="52">
        <v>912</v>
      </c>
      <c r="D216" s="5" t="s">
        <v>295</v>
      </c>
      <c r="E216" s="66"/>
      <c r="F216" s="66"/>
      <c r="G216" s="66"/>
      <c r="H216" s="66"/>
      <c r="I216" s="66"/>
      <c r="J216" s="66"/>
      <c r="K216" s="66"/>
      <c r="L216" s="66"/>
      <c r="M216" s="66"/>
      <c r="N216" s="66"/>
      <c r="O216" s="39">
        <f t="shared" si="25"/>
        <v>0</v>
      </c>
      <c r="P216" s="39"/>
      <c r="Q216" s="41"/>
      <c r="R216" s="39">
        <f t="shared" si="26"/>
        <v>0</v>
      </c>
      <c r="S216" s="66"/>
      <c r="T216" s="66"/>
      <c r="U216" s="66"/>
      <c r="V216" s="66"/>
    </row>
    <row r="217" spans="1:22" s="67" customFormat="1" ht="89.25" x14ac:dyDescent="0.25">
      <c r="A217" s="39">
        <v>13</v>
      </c>
      <c r="B217" s="5" t="s">
        <v>296</v>
      </c>
      <c r="C217" s="52">
        <v>913</v>
      </c>
      <c r="D217" s="5" t="s">
        <v>297</v>
      </c>
      <c r="E217" s="66"/>
      <c r="F217" s="66"/>
      <c r="G217" s="66"/>
      <c r="H217" s="66"/>
      <c r="I217" s="66"/>
      <c r="J217" s="66"/>
      <c r="K217" s="66"/>
      <c r="L217" s="66"/>
      <c r="M217" s="66"/>
      <c r="N217" s="66"/>
      <c r="O217" s="39">
        <f t="shared" si="25"/>
        <v>0</v>
      </c>
      <c r="P217" s="39"/>
      <c r="Q217" s="41"/>
      <c r="R217" s="39">
        <f t="shared" si="26"/>
        <v>0</v>
      </c>
      <c r="S217" s="66"/>
      <c r="T217" s="66"/>
      <c r="U217" s="66"/>
      <c r="V217" s="66"/>
    </row>
    <row r="218" spans="1:22" s="67" customFormat="1" ht="89.25" x14ac:dyDescent="0.25">
      <c r="A218" s="39">
        <v>14</v>
      </c>
      <c r="B218" s="5" t="s">
        <v>298</v>
      </c>
      <c r="C218" s="52">
        <v>914</v>
      </c>
      <c r="D218" s="5" t="s">
        <v>299</v>
      </c>
      <c r="E218" s="66"/>
      <c r="F218" s="66"/>
      <c r="G218" s="66"/>
      <c r="H218" s="66"/>
      <c r="I218" s="66"/>
      <c r="J218" s="66"/>
      <c r="K218" s="66"/>
      <c r="L218" s="66"/>
      <c r="M218" s="66"/>
      <c r="N218" s="66"/>
      <c r="O218" s="39">
        <f t="shared" si="25"/>
        <v>0</v>
      </c>
      <c r="P218" s="39"/>
      <c r="Q218" s="41"/>
      <c r="R218" s="39">
        <f t="shared" si="26"/>
        <v>0</v>
      </c>
      <c r="S218" s="66"/>
      <c r="T218" s="66"/>
      <c r="U218" s="66"/>
      <c r="V218" s="66"/>
    </row>
    <row r="219" spans="1:22" s="67" customFormat="1" ht="117.75" customHeight="1" x14ac:dyDescent="0.25">
      <c r="A219" s="39">
        <v>15</v>
      </c>
      <c r="B219" s="5" t="s">
        <v>300</v>
      </c>
      <c r="C219" s="52">
        <v>915</v>
      </c>
      <c r="D219" s="5" t="s">
        <v>301</v>
      </c>
      <c r="E219" s="66"/>
      <c r="F219" s="66"/>
      <c r="G219" s="66"/>
      <c r="H219" s="66"/>
      <c r="I219" s="66"/>
      <c r="J219" s="66"/>
      <c r="K219" s="66"/>
      <c r="L219" s="66"/>
      <c r="M219" s="66"/>
      <c r="N219" s="66"/>
      <c r="O219" s="39">
        <f t="shared" si="25"/>
        <v>0</v>
      </c>
      <c r="P219" s="39"/>
      <c r="Q219" s="41"/>
      <c r="R219" s="39">
        <f t="shared" si="26"/>
        <v>0</v>
      </c>
      <c r="S219" s="66"/>
      <c r="T219" s="66"/>
      <c r="U219" s="66"/>
      <c r="V219" s="66"/>
    </row>
    <row r="220" spans="1:22" s="67" customFormat="1" ht="89.25" x14ac:dyDescent="0.25">
      <c r="A220" s="39">
        <v>16</v>
      </c>
      <c r="B220" s="5" t="s">
        <v>302</v>
      </c>
      <c r="C220" s="52">
        <v>916</v>
      </c>
      <c r="D220" s="5" t="s">
        <v>303</v>
      </c>
      <c r="E220" s="66"/>
      <c r="F220" s="66"/>
      <c r="G220" s="66"/>
      <c r="H220" s="66"/>
      <c r="I220" s="66"/>
      <c r="J220" s="66"/>
      <c r="K220" s="66"/>
      <c r="L220" s="66"/>
      <c r="M220" s="66"/>
      <c r="N220" s="66"/>
      <c r="O220" s="39">
        <f t="shared" si="25"/>
        <v>0</v>
      </c>
      <c r="P220" s="39"/>
      <c r="Q220" s="41"/>
      <c r="R220" s="39">
        <f t="shared" si="26"/>
        <v>0</v>
      </c>
      <c r="S220" s="66"/>
      <c r="T220" s="66"/>
      <c r="U220" s="66"/>
      <c r="V220" s="66"/>
    </row>
    <row r="221" spans="1:22" s="67" customFormat="1" ht="140.25" x14ac:dyDescent="0.25">
      <c r="A221" s="39">
        <v>17</v>
      </c>
      <c r="B221" s="5" t="s">
        <v>304</v>
      </c>
      <c r="C221" s="52">
        <v>917</v>
      </c>
      <c r="D221" s="5" t="s">
        <v>305</v>
      </c>
      <c r="E221" s="66"/>
      <c r="F221" s="66"/>
      <c r="G221" s="66"/>
      <c r="H221" s="66"/>
      <c r="I221" s="66"/>
      <c r="J221" s="66"/>
      <c r="K221" s="66"/>
      <c r="L221" s="66"/>
      <c r="M221" s="66"/>
      <c r="N221" s="66"/>
      <c r="O221" s="39">
        <f t="shared" si="25"/>
        <v>0</v>
      </c>
      <c r="P221" s="39"/>
      <c r="Q221" s="41"/>
      <c r="R221" s="39">
        <f t="shared" si="26"/>
        <v>0</v>
      </c>
      <c r="S221" s="66"/>
      <c r="T221" s="66"/>
      <c r="U221" s="66"/>
      <c r="V221" s="66"/>
    </row>
    <row r="222" spans="1:22" s="67" customFormat="1" ht="89.25" x14ac:dyDescent="0.25">
      <c r="A222" s="39">
        <v>18</v>
      </c>
      <c r="B222" s="5" t="s">
        <v>306</v>
      </c>
      <c r="C222" s="52">
        <v>918</v>
      </c>
      <c r="D222" s="5" t="s">
        <v>307</v>
      </c>
      <c r="E222" s="66"/>
      <c r="F222" s="66"/>
      <c r="G222" s="66"/>
      <c r="H222" s="66"/>
      <c r="I222" s="66"/>
      <c r="J222" s="66"/>
      <c r="K222" s="66"/>
      <c r="L222" s="66"/>
      <c r="M222" s="66"/>
      <c r="N222" s="66"/>
      <c r="O222" s="39">
        <f t="shared" si="25"/>
        <v>0</v>
      </c>
      <c r="P222" s="39"/>
      <c r="Q222" s="41"/>
      <c r="R222" s="39">
        <f t="shared" si="26"/>
        <v>0</v>
      </c>
      <c r="S222" s="66"/>
      <c r="T222" s="66"/>
      <c r="U222" s="66"/>
      <c r="V222" s="66"/>
    </row>
    <row r="223" spans="1:22" s="67" customFormat="1" ht="89.25" x14ac:dyDescent="0.25">
      <c r="A223" s="39">
        <v>19</v>
      </c>
      <c r="B223" s="5" t="s">
        <v>308</v>
      </c>
      <c r="C223" s="52">
        <v>919</v>
      </c>
      <c r="D223" s="5" t="s">
        <v>309</v>
      </c>
      <c r="E223" s="66"/>
      <c r="F223" s="66"/>
      <c r="G223" s="66"/>
      <c r="H223" s="66"/>
      <c r="I223" s="66"/>
      <c r="J223" s="66"/>
      <c r="K223" s="66"/>
      <c r="L223" s="66"/>
      <c r="M223" s="66"/>
      <c r="N223" s="66"/>
      <c r="O223" s="39">
        <f t="shared" si="25"/>
        <v>0</v>
      </c>
      <c r="P223" s="39"/>
      <c r="Q223" s="41"/>
      <c r="R223" s="39">
        <f t="shared" si="26"/>
        <v>0</v>
      </c>
      <c r="S223" s="66"/>
      <c r="T223" s="66"/>
      <c r="U223" s="66"/>
      <c r="V223" s="66"/>
    </row>
    <row r="224" spans="1:22" s="67" customFormat="1" ht="114.75" x14ac:dyDescent="0.25">
      <c r="A224" s="39">
        <v>20</v>
      </c>
      <c r="B224" s="5" t="s">
        <v>310</v>
      </c>
      <c r="C224" s="52">
        <v>920</v>
      </c>
      <c r="D224" s="5" t="s">
        <v>311</v>
      </c>
      <c r="E224" s="66"/>
      <c r="F224" s="66"/>
      <c r="G224" s="66"/>
      <c r="H224" s="66"/>
      <c r="I224" s="66"/>
      <c r="J224" s="66"/>
      <c r="K224" s="66"/>
      <c r="L224" s="66"/>
      <c r="M224" s="66"/>
      <c r="N224" s="66"/>
      <c r="O224" s="39">
        <f t="shared" si="25"/>
        <v>0</v>
      </c>
      <c r="P224" s="39"/>
      <c r="Q224" s="41"/>
      <c r="R224" s="39">
        <f t="shared" si="26"/>
        <v>0</v>
      </c>
      <c r="S224" s="66"/>
      <c r="T224" s="66"/>
      <c r="U224" s="66"/>
      <c r="V224" s="66"/>
    </row>
    <row r="225" spans="1:22" s="67" customFormat="1" ht="267.75" x14ac:dyDescent="0.25">
      <c r="A225" s="39">
        <v>21</v>
      </c>
      <c r="B225" s="5" t="s">
        <v>312</v>
      </c>
      <c r="C225" s="52">
        <v>921</v>
      </c>
      <c r="D225" s="5" t="s">
        <v>313</v>
      </c>
      <c r="E225" s="66"/>
      <c r="F225" s="66"/>
      <c r="G225" s="66"/>
      <c r="H225" s="66"/>
      <c r="I225" s="66"/>
      <c r="J225" s="66"/>
      <c r="K225" s="66"/>
      <c r="L225" s="66"/>
      <c r="M225" s="66"/>
      <c r="N225" s="66"/>
      <c r="O225" s="39">
        <f t="shared" si="25"/>
        <v>0</v>
      </c>
      <c r="P225" s="39"/>
      <c r="Q225" s="41"/>
      <c r="R225" s="39">
        <f t="shared" si="26"/>
        <v>0</v>
      </c>
      <c r="S225" s="66"/>
      <c r="T225" s="66"/>
      <c r="U225" s="66"/>
      <c r="V225" s="66"/>
    </row>
    <row r="226" spans="1:22" s="67" customFormat="1" ht="89.25" x14ac:dyDescent="0.25">
      <c r="A226" s="39">
        <v>22</v>
      </c>
      <c r="B226" s="5" t="s">
        <v>314</v>
      </c>
      <c r="C226" s="52">
        <v>922</v>
      </c>
      <c r="D226" s="5" t="s">
        <v>315</v>
      </c>
      <c r="E226" s="66"/>
      <c r="F226" s="66"/>
      <c r="G226" s="66"/>
      <c r="H226" s="66"/>
      <c r="I226" s="66"/>
      <c r="J226" s="66"/>
      <c r="K226" s="66"/>
      <c r="L226" s="66"/>
      <c r="M226" s="66"/>
      <c r="N226" s="66"/>
      <c r="O226" s="39">
        <f t="shared" si="25"/>
        <v>0</v>
      </c>
      <c r="P226" s="39"/>
      <c r="Q226" s="41"/>
      <c r="R226" s="39">
        <f t="shared" si="26"/>
        <v>0</v>
      </c>
      <c r="S226" s="66"/>
      <c r="T226" s="66"/>
      <c r="U226" s="66"/>
      <c r="V226" s="66"/>
    </row>
    <row r="227" spans="1:22" s="67" customFormat="1" ht="89.25" x14ac:dyDescent="0.25">
      <c r="A227" s="39">
        <v>23</v>
      </c>
      <c r="B227" s="5" t="s">
        <v>316</v>
      </c>
      <c r="C227" s="52">
        <v>923</v>
      </c>
      <c r="D227" s="5" t="s">
        <v>317</v>
      </c>
      <c r="E227" s="66"/>
      <c r="F227" s="66"/>
      <c r="G227" s="66"/>
      <c r="H227" s="66"/>
      <c r="I227" s="66"/>
      <c r="J227" s="66"/>
      <c r="K227" s="66"/>
      <c r="L227" s="66"/>
      <c r="M227" s="66"/>
      <c r="N227" s="66"/>
      <c r="O227" s="39">
        <f t="shared" si="25"/>
        <v>0</v>
      </c>
      <c r="P227" s="39"/>
      <c r="Q227" s="41"/>
      <c r="R227" s="39">
        <f t="shared" si="26"/>
        <v>0</v>
      </c>
      <c r="S227" s="66"/>
      <c r="T227" s="66"/>
      <c r="U227" s="66"/>
      <c r="V227" s="66"/>
    </row>
    <row r="228" spans="1:22" s="67" customFormat="1" ht="89.25" x14ac:dyDescent="0.25">
      <c r="A228" s="39">
        <v>24</v>
      </c>
      <c r="B228" s="5" t="s">
        <v>318</v>
      </c>
      <c r="C228" s="52">
        <v>924</v>
      </c>
      <c r="D228" s="5" t="s">
        <v>319</v>
      </c>
      <c r="E228" s="66"/>
      <c r="F228" s="66"/>
      <c r="G228" s="66"/>
      <c r="H228" s="66"/>
      <c r="I228" s="66"/>
      <c r="J228" s="66"/>
      <c r="K228" s="66"/>
      <c r="L228" s="66"/>
      <c r="M228" s="66"/>
      <c r="N228" s="66"/>
      <c r="O228" s="39">
        <f t="shared" si="25"/>
        <v>0</v>
      </c>
      <c r="P228" s="39"/>
      <c r="Q228" s="41"/>
      <c r="R228" s="39">
        <f t="shared" si="26"/>
        <v>0</v>
      </c>
      <c r="S228" s="66"/>
      <c r="T228" s="66"/>
      <c r="U228" s="66"/>
      <c r="V228" s="66"/>
    </row>
    <row r="229" spans="1:22" s="67" customFormat="1" ht="89.25" x14ac:dyDescent="0.25">
      <c r="A229" s="39">
        <v>25</v>
      </c>
      <c r="B229" s="5" t="s">
        <v>320</v>
      </c>
      <c r="C229" s="52">
        <v>925</v>
      </c>
      <c r="D229" s="5" t="s">
        <v>321</v>
      </c>
      <c r="E229" s="66"/>
      <c r="F229" s="66"/>
      <c r="G229" s="66"/>
      <c r="H229" s="66"/>
      <c r="I229" s="66"/>
      <c r="J229" s="66"/>
      <c r="K229" s="66"/>
      <c r="L229" s="66"/>
      <c r="M229" s="66"/>
      <c r="N229" s="66"/>
      <c r="O229" s="39">
        <f t="shared" si="25"/>
        <v>0</v>
      </c>
      <c r="P229" s="39"/>
      <c r="Q229" s="41"/>
      <c r="R229" s="39">
        <f t="shared" si="26"/>
        <v>0</v>
      </c>
      <c r="S229" s="66"/>
      <c r="T229" s="66"/>
      <c r="U229" s="66"/>
      <c r="V229" s="66"/>
    </row>
    <row r="230" spans="1:22" s="67" customFormat="1" ht="242.25" x14ac:dyDescent="0.25">
      <c r="A230" s="39">
        <v>26</v>
      </c>
      <c r="B230" s="5" t="s">
        <v>322</v>
      </c>
      <c r="C230" s="52">
        <v>926</v>
      </c>
      <c r="D230" s="5" t="s">
        <v>323</v>
      </c>
      <c r="E230" s="66"/>
      <c r="F230" s="66"/>
      <c r="G230" s="66"/>
      <c r="H230" s="66"/>
      <c r="I230" s="66"/>
      <c r="J230" s="66"/>
      <c r="K230" s="66"/>
      <c r="L230" s="66"/>
      <c r="M230" s="66"/>
      <c r="N230" s="66"/>
      <c r="O230" s="39">
        <f t="shared" si="25"/>
        <v>0</v>
      </c>
      <c r="P230" s="39"/>
      <c r="Q230" s="41"/>
      <c r="R230" s="39">
        <f t="shared" si="26"/>
        <v>0</v>
      </c>
      <c r="S230" s="66"/>
      <c r="T230" s="66"/>
      <c r="U230" s="66"/>
      <c r="V230" s="66"/>
    </row>
    <row r="231" spans="1:22" s="67" customFormat="1" ht="89.25" x14ac:dyDescent="0.25">
      <c r="A231" s="39">
        <v>27</v>
      </c>
      <c r="B231" s="5" t="s">
        <v>324</v>
      </c>
      <c r="C231" s="52">
        <v>927</v>
      </c>
      <c r="D231" s="5" t="s">
        <v>325</v>
      </c>
      <c r="E231" s="66"/>
      <c r="F231" s="66"/>
      <c r="G231" s="66"/>
      <c r="H231" s="66"/>
      <c r="I231" s="66"/>
      <c r="J231" s="66"/>
      <c r="K231" s="66"/>
      <c r="L231" s="66"/>
      <c r="M231" s="66"/>
      <c r="N231" s="66"/>
      <c r="O231" s="39">
        <f t="shared" si="25"/>
        <v>0</v>
      </c>
      <c r="P231" s="39"/>
      <c r="Q231" s="41"/>
      <c r="R231" s="39">
        <f t="shared" si="26"/>
        <v>0</v>
      </c>
      <c r="S231" s="66"/>
      <c r="T231" s="66"/>
      <c r="U231" s="66"/>
      <c r="V231" s="66"/>
    </row>
    <row r="232" spans="1:22" s="67" customFormat="1" ht="89.25" x14ac:dyDescent="0.25">
      <c r="A232" s="39">
        <v>28</v>
      </c>
      <c r="B232" s="5" t="s">
        <v>326</v>
      </c>
      <c r="C232" s="52">
        <v>928</v>
      </c>
      <c r="D232" s="5" t="s">
        <v>327</v>
      </c>
      <c r="E232" s="66"/>
      <c r="F232" s="66"/>
      <c r="G232" s="66"/>
      <c r="H232" s="66"/>
      <c r="I232" s="66"/>
      <c r="J232" s="66"/>
      <c r="K232" s="66"/>
      <c r="L232" s="66"/>
      <c r="M232" s="66"/>
      <c r="N232" s="66"/>
      <c r="O232" s="39">
        <f t="shared" si="25"/>
        <v>0</v>
      </c>
      <c r="P232" s="39"/>
      <c r="Q232" s="41"/>
      <c r="R232" s="39">
        <f t="shared" si="26"/>
        <v>0</v>
      </c>
      <c r="S232" s="66"/>
      <c r="T232" s="66"/>
      <c r="U232" s="66"/>
      <c r="V232" s="66"/>
    </row>
    <row r="233" spans="1:22" s="67" customFormat="1" ht="114.75" x14ac:dyDescent="0.25">
      <c r="A233" s="39">
        <v>29</v>
      </c>
      <c r="B233" s="5" t="s">
        <v>328</v>
      </c>
      <c r="C233" s="52">
        <v>929</v>
      </c>
      <c r="D233" s="5" t="s">
        <v>329</v>
      </c>
      <c r="E233" s="66"/>
      <c r="F233" s="66"/>
      <c r="G233" s="66"/>
      <c r="H233" s="66"/>
      <c r="I233" s="66"/>
      <c r="J233" s="66"/>
      <c r="K233" s="66"/>
      <c r="L233" s="66"/>
      <c r="M233" s="66"/>
      <c r="N233" s="66"/>
      <c r="O233" s="39">
        <f t="shared" si="25"/>
        <v>0</v>
      </c>
      <c r="P233" s="39"/>
      <c r="Q233" s="41"/>
      <c r="R233" s="39">
        <f t="shared" si="26"/>
        <v>0</v>
      </c>
      <c r="S233" s="66"/>
      <c r="T233" s="66"/>
      <c r="U233" s="66"/>
      <c r="V233" s="66"/>
    </row>
    <row r="234" spans="1:22" s="67" customFormat="1" ht="102" x14ac:dyDescent="0.25">
      <c r="A234" s="39">
        <v>30</v>
      </c>
      <c r="B234" s="5" t="s">
        <v>330</v>
      </c>
      <c r="C234" s="52">
        <v>930</v>
      </c>
      <c r="D234" s="5" t="s">
        <v>331</v>
      </c>
      <c r="E234" s="66"/>
      <c r="F234" s="66"/>
      <c r="G234" s="66"/>
      <c r="H234" s="66"/>
      <c r="I234" s="66"/>
      <c r="J234" s="66"/>
      <c r="K234" s="66"/>
      <c r="L234" s="66"/>
      <c r="M234" s="66"/>
      <c r="N234" s="66"/>
      <c r="O234" s="39">
        <f t="shared" si="25"/>
        <v>0</v>
      </c>
      <c r="P234" s="39"/>
      <c r="Q234" s="41"/>
      <c r="R234" s="39">
        <f t="shared" si="26"/>
        <v>0</v>
      </c>
      <c r="S234" s="66"/>
      <c r="T234" s="66"/>
      <c r="U234" s="66"/>
      <c r="V234" s="66"/>
    </row>
    <row r="235" spans="1:22" s="67" customFormat="1" ht="89.25" x14ac:dyDescent="0.25">
      <c r="A235" s="39">
        <v>31</v>
      </c>
      <c r="B235" s="5" t="s">
        <v>332</v>
      </c>
      <c r="C235" s="52">
        <v>931</v>
      </c>
      <c r="D235" s="5" t="s">
        <v>333</v>
      </c>
      <c r="E235" s="66"/>
      <c r="F235" s="66"/>
      <c r="G235" s="66"/>
      <c r="H235" s="66"/>
      <c r="I235" s="66"/>
      <c r="J235" s="66"/>
      <c r="K235" s="66"/>
      <c r="L235" s="66"/>
      <c r="M235" s="66"/>
      <c r="N235" s="66"/>
      <c r="O235" s="39">
        <f t="shared" si="25"/>
        <v>0</v>
      </c>
      <c r="P235" s="39"/>
      <c r="Q235" s="41"/>
      <c r="R235" s="39">
        <f t="shared" si="26"/>
        <v>0</v>
      </c>
      <c r="S235" s="66"/>
      <c r="T235" s="66"/>
      <c r="U235" s="66"/>
      <c r="V235" s="66"/>
    </row>
    <row r="236" spans="1:22" s="67" customFormat="1" ht="347.25" customHeight="1" x14ac:dyDescent="0.25">
      <c r="A236" s="39">
        <v>32</v>
      </c>
      <c r="B236" s="5" t="s">
        <v>334</v>
      </c>
      <c r="C236" s="52">
        <v>932</v>
      </c>
      <c r="D236" s="5" t="s">
        <v>335</v>
      </c>
      <c r="E236" s="66"/>
      <c r="F236" s="66"/>
      <c r="G236" s="66"/>
      <c r="H236" s="66"/>
      <c r="I236" s="66"/>
      <c r="J236" s="66"/>
      <c r="K236" s="66"/>
      <c r="L236" s="66"/>
      <c r="M236" s="66"/>
      <c r="N236" s="66"/>
      <c r="O236" s="39">
        <f t="shared" si="25"/>
        <v>0</v>
      </c>
      <c r="P236" s="39"/>
      <c r="Q236" s="41"/>
      <c r="R236" s="39">
        <f t="shared" si="26"/>
        <v>0</v>
      </c>
      <c r="S236" s="66"/>
      <c r="T236" s="66"/>
      <c r="U236" s="66"/>
      <c r="V236" s="66"/>
    </row>
    <row r="237" spans="1:22" s="67" customFormat="1" ht="178.5" x14ac:dyDescent="0.25">
      <c r="A237" s="39">
        <v>33</v>
      </c>
      <c r="B237" s="5" t="s">
        <v>336</v>
      </c>
      <c r="C237" s="52">
        <v>933</v>
      </c>
      <c r="D237" s="5" t="s">
        <v>337</v>
      </c>
      <c r="E237" s="66"/>
      <c r="F237" s="66"/>
      <c r="G237" s="66"/>
      <c r="H237" s="66"/>
      <c r="I237" s="66"/>
      <c r="J237" s="66"/>
      <c r="K237" s="66"/>
      <c r="L237" s="66"/>
      <c r="M237" s="66"/>
      <c r="N237" s="66"/>
      <c r="O237" s="39">
        <f t="shared" si="25"/>
        <v>0</v>
      </c>
      <c r="P237" s="39"/>
      <c r="Q237" s="41"/>
      <c r="R237" s="39">
        <f t="shared" si="26"/>
        <v>0</v>
      </c>
      <c r="S237" s="66"/>
      <c r="T237" s="66"/>
      <c r="U237" s="66"/>
      <c r="V237" s="66"/>
    </row>
    <row r="238" spans="1:22" s="67" customFormat="1" ht="89.25" x14ac:dyDescent="0.25">
      <c r="A238" s="39">
        <v>34</v>
      </c>
      <c r="B238" s="5" t="s">
        <v>338</v>
      </c>
      <c r="C238" s="52">
        <v>934</v>
      </c>
      <c r="D238" s="5" t="s">
        <v>339</v>
      </c>
      <c r="E238" s="66"/>
      <c r="F238" s="66"/>
      <c r="G238" s="66"/>
      <c r="H238" s="66"/>
      <c r="I238" s="66"/>
      <c r="J238" s="66"/>
      <c r="K238" s="66"/>
      <c r="L238" s="66"/>
      <c r="M238" s="66"/>
      <c r="N238" s="66"/>
      <c r="O238" s="39">
        <f t="shared" si="25"/>
        <v>0</v>
      </c>
      <c r="P238" s="39"/>
      <c r="Q238" s="41"/>
      <c r="R238" s="39">
        <f t="shared" si="26"/>
        <v>0</v>
      </c>
      <c r="S238" s="66"/>
      <c r="T238" s="66"/>
      <c r="U238" s="66"/>
      <c r="V238" s="66"/>
    </row>
    <row r="239" spans="1:22" s="67" customFormat="1" ht="191.25" x14ac:dyDescent="0.25">
      <c r="A239" s="39">
        <v>35</v>
      </c>
      <c r="B239" s="5" t="s">
        <v>340</v>
      </c>
      <c r="C239" s="52">
        <v>935</v>
      </c>
      <c r="D239" s="5" t="s">
        <v>341</v>
      </c>
      <c r="E239" s="66"/>
      <c r="F239" s="66"/>
      <c r="G239" s="66"/>
      <c r="H239" s="66"/>
      <c r="I239" s="66"/>
      <c r="J239" s="66"/>
      <c r="K239" s="66"/>
      <c r="L239" s="66"/>
      <c r="M239" s="66"/>
      <c r="N239" s="66"/>
      <c r="O239" s="39">
        <f t="shared" si="25"/>
        <v>0</v>
      </c>
      <c r="P239" s="39"/>
      <c r="Q239" s="41"/>
      <c r="R239" s="39">
        <f t="shared" si="26"/>
        <v>0</v>
      </c>
      <c r="S239" s="66"/>
      <c r="T239" s="66"/>
      <c r="U239" s="66"/>
      <c r="V239" s="66"/>
    </row>
    <row r="240" spans="1:22" s="67" customFormat="1" ht="89.25" x14ac:dyDescent="0.25">
      <c r="A240" s="39">
        <v>36</v>
      </c>
      <c r="B240" s="5" t="s">
        <v>342</v>
      </c>
      <c r="C240" s="52">
        <v>936</v>
      </c>
      <c r="D240" s="5" t="s">
        <v>343</v>
      </c>
      <c r="E240" s="66"/>
      <c r="F240" s="66"/>
      <c r="G240" s="66"/>
      <c r="H240" s="66"/>
      <c r="I240" s="66"/>
      <c r="J240" s="66"/>
      <c r="K240" s="66"/>
      <c r="L240" s="66"/>
      <c r="M240" s="66"/>
      <c r="N240" s="66"/>
      <c r="O240" s="39">
        <f t="shared" si="25"/>
        <v>0</v>
      </c>
      <c r="P240" s="39"/>
      <c r="Q240" s="41"/>
      <c r="R240" s="39">
        <f t="shared" si="26"/>
        <v>0</v>
      </c>
      <c r="S240" s="66"/>
      <c r="T240" s="66"/>
      <c r="U240" s="66"/>
      <c r="V240" s="66"/>
    </row>
    <row r="241" spans="1:22" s="67" customFormat="1" ht="357" x14ac:dyDescent="0.25">
      <c r="A241" s="39">
        <v>37</v>
      </c>
      <c r="B241" s="5" t="s">
        <v>344</v>
      </c>
      <c r="C241" s="52">
        <v>937</v>
      </c>
      <c r="D241" s="5" t="s">
        <v>345</v>
      </c>
      <c r="E241" s="66"/>
      <c r="F241" s="66"/>
      <c r="G241" s="66"/>
      <c r="H241" s="66"/>
      <c r="I241" s="66"/>
      <c r="J241" s="66"/>
      <c r="K241" s="66"/>
      <c r="L241" s="66"/>
      <c r="M241" s="66"/>
      <c r="N241" s="66"/>
      <c r="O241" s="39">
        <f t="shared" si="25"/>
        <v>0</v>
      </c>
      <c r="P241" s="39"/>
      <c r="Q241" s="41"/>
      <c r="R241" s="39">
        <f t="shared" si="26"/>
        <v>0</v>
      </c>
      <c r="S241" s="66"/>
      <c r="T241" s="66"/>
      <c r="U241" s="66"/>
      <c r="V241" s="66"/>
    </row>
    <row r="242" spans="1:22" s="67" customFormat="1" ht="159.75" customHeight="1" x14ac:dyDescent="0.25">
      <c r="A242" s="39">
        <v>38</v>
      </c>
      <c r="B242" s="5" t="s">
        <v>346</v>
      </c>
      <c r="C242" s="52">
        <v>938</v>
      </c>
      <c r="D242" s="5" t="s">
        <v>347</v>
      </c>
      <c r="E242" s="66"/>
      <c r="F242" s="68" t="s">
        <v>508</v>
      </c>
      <c r="G242" s="66"/>
      <c r="H242" s="66"/>
      <c r="I242" s="42" t="s">
        <v>511</v>
      </c>
      <c r="J242" s="42" t="s">
        <v>509</v>
      </c>
      <c r="K242" s="69" t="s">
        <v>499</v>
      </c>
      <c r="L242" s="66"/>
      <c r="M242" s="70" t="s">
        <v>517</v>
      </c>
      <c r="N242" s="70" t="s">
        <v>529</v>
      </c>
      <c r="O242" s="39">
        <f t="shared" si="25"/>
        <v>3.18</v>
      </c>
      <c r="P242" s="39"/>
      <c r="Q242" s="41"/>
      <c r="R242" s="39">
        <f t="shared" si="26"/>
        <v>3.18</v>
      </c>
      <c r="S242" s="66"/>
      <c r="T242" s="66"/>
      <c r="U242" s="66">
        <v>3.18</v>
      </c>
      <c r="V242" s="66"/>
    </row>
    <row r="243" spans="1:22" s="67" customFormat="1" ht="89.25" x14ac:dyDescent="0.25">
      <c r="A243" s="39">
        <v>39</v>
      </c>
      <c r="B243" s="5" t="s">
        <v>348</v>
      </c>
      <c r="C243" s="52">
        <v>939</v>
      </c>
      <c r="D243" s="5" t="s">
        <v>349</v>
      </c>
      <c r="E243" s="66"/>
      <c r="F243" s="66"/>
      <c r="G243" s="66"/>
      <c r="H243" s="66"/>
      <c r="I243" s="66"/>
      <c r="J243" s="66"/>
      <c r="K243" s="66"/>
      <c r="L243" s="66"/>
      <c r="M243" s="66"/>
      <c r="N243" s="66"/>
      <c r="O243" s="39">
        <f t="shared" si="25"/>
        <v>0</v>
      </c>
      <c r="P243" s="39"/>
      <c r="Q243" s="41"/>
      <c r="R243" s="39">
        <f t="shared" si="26"/>
        <v>0</v>
      </c>
      <c r="S243" s="66"/>
      <c r="T243" s="66"/>
      <c r="U243" s="66"/>
      <c r="V243" s="66"/>
    </row>
    <row r="244" spans="1:22" s="67" customFormat="1" ht="204" x14ac:dyDescent="0.25">
      <c r="A244" s="39">
        <v>40</v>
      </c>
      <c r="B244" s="5" t="s">
        <v>350</v>
      </c>
      <c r="C244" s="52">
        <v>940</v>
      </c>
      <c r="D244" s="5" t="s">
        <v>351</v>
      </c>
      <c r="E244" s="66"/>
      <c r="F244" s="66"/>
      <c r="G244" s="66"/>
      <c r="H244" s="66"/>
      <c r="I244" s="66"/>
      <c r="J244" s="66"/>
      <c r="K244" s="66"/>
      <c r="L244" s="66"/>
      <c r="M244" s="66"/>
      <c r="N244" s="66"/>
      <c r="O244" s="39">
        <f t="shared" si="25"/>
        <v>0</v>
      </c>
      <c r="P244" s="39"/>
      <c r="Q244" s="41"/>
      <c r="R244" s="39">
        <f t="shared" si="26"/>
        <v>0</v>
      </c>
      <c r="S244" s="66"/>
      <c r="T244" s="66"/>
      <c r="U244" s="66"/>
      <c r="V244" s="66"/>
    </row>
    <row r="245" spans="1:22" s="67" customFormat="1" ht="89.25" x14ac:dyDescent="0.25">
      <c r="A245" s="39">
        <v>41</v>
      </c>
      <c r="B245" s="5" t="s">
        <v>352</v>
      </c>
      <c r="C245" s="52">
        <v>941</v>
      </c>
      <c r="D245" s="5" t="s">
        <v>353</v>
      </c>
      <c r="E245" s="66"/>
      <c r="F245" s="66"/>
      <c r="G245" s="66"/>
      <c r="H245" s="66"/>
      <c r="I245" s="66"/>
      <c r="J245" s="66"/>
      <c r="K245" s="66"/>
      <c r="L245" s="66"/>
      <c r="M245" s="66"/>
      <c r="N245" s="66"/>
      <c r="O245" s="39">
        <f t="shared" si="25"/>
        <v>0</v>
      </c>
      <c r="P245" s="39"/>
      <c r="Q245" s="41"/>
      <c r="R245" s="39">
        <f t="shared" si="26"/>
        <v>0</v>
      </c>
      <c r="S245" s="66"/>
      <c r="T245" s="66"/>
      <c r="U245" s="66"/>
      <c r="V245" s="66"/>
    </row>
    <row r="246" spans="1:22" s="67" customFormat="1" ht="267.75" x14ac:dyDescent="0.25">
      <c r="A246" s="39">
        <v>42</v>
      </c>
      <c r="B246" s="5" t="s">
        <v>354</v>
      </c>
      <c r="C246" s="52">
        <v>942</v>
      </c>
      <c r="D246" s="5" t="s">
        <v>355</v>
      </c>
      <c r="E246" s="66"/>
      <c r="F246" s="66"/>
      <c r="G246" s="66"/>
      <c r="H246" s="66"/>
      <c r="I246" s="66"/>
      <c r="J246" s="66"/>
      <c r="K246" s="66"/>
      <c r="L246" s="66"/>
      <c r="M246" s="66"/>
      <c r="N246" s="66"/>
      <c r="O246" s="39">
        <f t="shared" si="25"/>
        <v>0</v>
      </c>
      <c r="P246" s="39"/>
      <c r="Q246" s="41"/>
      <c r="R246" s="39">
        <f t="shared" si="26"/>
        <v>0</v>
      </c>
      <c r="S246" s="66"/>
      <c r="T246" s="66"/>
      <c r="U246" s="66"/>
      <c r="V246" s="66"/>
    </row>
    <row r="247" spans="1:22" s="67" customFormat="1" ht="89.25" x14ac:dyDescent="0.25">
      <c r="A247" s="39">
        <v>43</v>
      </c>
      <c r="B247" s="5" t="s">
        <v>356</v>
      </c>
      <c r="C247" s="52">
        <v>943</v>
      </c>
      <c r="D247" s="5" t="s">
        <v>357</v>
      </c>
      <c r="E247" s="66"/>
      <c r="F247" s="66"/>
      <c r="G247" s="66"/>
      <c r="H247" s="66"/>
      <c r="I247" s="66"/>
      <c r="J247" s="66"/>
      <c r="K247" s="66"/>
      <c r="L247" s="66"/>
      <c r="M247" s="66"/>
      <c r="N247" s="66"/>
      <c r="O247" s="39">
        <f t="shared" si="25"/>
        <v>0</v>
      </c>
      <c r="P247" s="39"/>
      <c r="Q247" s="41"/>
      <c r="R247" s="39">
        <f t="shared" si="26"/>
        <v>0</v>
      </c>
      <c r="S247" s="66"/>
      <c r="T247" s="66"/>
      <c r="U247" s="66"/>
      <c r="V247" s="66"/>
    </row>
    <row r="248" spans="1:22" s="67" customFormat="1" ht="89.25" x14ac:dyDescent="0.25">
      <c r="A248" s="39">
        <v>44</v>
      </c>
      <c r="B248" s="5" t="s">
        <v>358</v>
      </c>
      <c r="C248" s="52">
        <v>944</v>
      </c>
      <c r="D248" s="5" t="s">
        <v>359</v>
      </c>
      <c r="E248" s="66"/>
      <c r="F248" s="66"/>
      <c r="G248" s="66"/>
      <c r="H248" s="66"/>
      <c r="I248" s="66"/>
      <c r="J248" s="66"/>
      <c r="K248" s="66"/>
      <c r="L248" s="66"/>
      <c r="M248" s="66"/>
      <c r="N248" s="66"/>
      <c r="O248" s="39">
        <f t="shared" si="25"/>
        <v>0</v>
      </c>
      <c r="P248" s="39"/>
      <c r="Q248" s="41"/>
      <c r="R248" s="39">
        <f t="shared" si="26"/>
        <v>0</v>
      </c>
      <c r="S248" s="66"/>
      <c r="T248" s="66"/>
      <c r="U248" s="66"/>
      <c r="V248" s="66"/>
    </row>
    <row r="249" spans="1:22" s="67" customFormat="1" ht="280.5" x14ac:dyDescent="0.25">
      <c r="A249" s="39">
        <v>45</v>
      </c>
      <c r="B249" s="5" t="s">
        <v>360</v>
      </c>
      <c r="C249" s="52">
        <v>945</v>
      </c>
      <c r="D249" s="5" t="s">
        <v>361</v>
      </c>
      <c r="E249" s="66"/>
      <c r="F249" s="66"/>
      <c r="G249" s="66"/>
      <c r="H249" s="66"/>
      <c r="I249" s="66"/>
      <c r="J249" s="66"/>
      <c r="K249" s="66"/>
      <c r="L249" s="66"/>
      <c r="M249" s="66"/>
      <c r="N249" s="66"/>
      <c r="O249" s="39">
        <f t="shared" si="25"/>
        <v>0</v>
      </c>
      <c r="P249" s="39"/>
      <c r="Q249" s="41"/>
      <c r="R249" s="39">
        <f t="shared" si="26"/>
        <v>0</v>
      </c>
      <c r="S249" s="66"/>
      <c r="T249" s="66"/>
      <c r="U249" s="66"/>
      <c r="V249" s="66"/>
    </row>
    <row r="250" spans="1:22" s="67" customFormat="1" ht="89.25" x14ac:dyDescent="0.25">
      <c r="A250" s="39">
        <v>46</v>
      </c>
      <c r="B250" s="5" t="s">
        <v>362</v>
      </c>
      <c r="C250" s="52">
        <v>946</v>
      </c>
      <c r="D250" s="5" t="s">
        <v>363</v>
      </c>
      <c r="E250" s="66"/>
      <c r="F250" s="66"/>
      <c r="G250" s="66"/>
      <c r="H250" s="66"/>
      <c r="I250" s="66"/>
      <c r="J250" s="66"/>
      <c r="K250" s="66"/>
      <c r="L250" s="66"/>
      <c r="M250" s="66"/>
      <c r="N250" s="66"/>
      <c r="O250" s="39">
        <f t="shared" si="25"/>
        <v>0</v>
      </c>
      <c r="P250" s="39"/>
      <c r="Q250" s="41"/>
      <c r="R250" s="39">
        <f t="shared" si="26"/>
        <v>0</v>
      </c>
      <c r="S250" s="66"/>
      <c r="T250" s="66"/>
      <c r="U250" s="66"/>
      <c r="V250" s="66"/>
    </row>
    <row r="251" spans="1:22" s="67" customFormat="1" ht="191.25" x14ac:dyDescent="0.25">
      <c r="A251" s="39">
        <v>47</v>
      </c>
      <c r="B251" s="5" t="s">
        <v>364</v>
      </c>
      <c r="C251" s="52">
        <v>947</v>
      </c>
      <c r="D251" s="5" t="s">
        <v>365</v>
      </c>
      <c r="E251" s="66"/>
      <c r="F251" s="66"/>
      <c r="G251" s="66"/>
      <c r="H251" s="66"/>
      <c r="I251" s="66"/>
      <c r="J251" s="66"/>
      <c r="K251" s="66"/>
      <c r="L251" s="66"/>
      <c r="M251" s="66"/>
      <c r="N251" s="66"/>
      <c r="O251" s="39">
        <f t="shared" si="25"/>
        <v>0</v>
      </c>
      <c r="P251" s="39"/>
      <c r="Q251" s="41"/>
      <c r="R251" s="39">
        <f t="shared" si="26"/>
        <v>0</v>
      </c>
      <c r="S251" s="66"/>
      <c r="T251" s="66"/>
      <c r="U251" s="66"/>
      <c r="V251" s="66"/>
    </row>
    <row r="252" spans="1:22" s="67" customFormat="1" ht="89.25" x14ac:dyDescent="0.25">
      <c r="A252" s="39">
        <v>48</v>
      </c>
      <c r="B252" s="5" t="s">
        <v>366</v>
      </c>
      <c r="C252" s="52">
        <v>948</v>
      </c>
      <c r="D252" s="5" t="s">
        <v>367</v>
      </c>
      <c r="E252" s="66"/>
      <c r="F252" s="66"/>
      <c r="G252" s="66"/>
      <c r="H252" s="66"/>
      <c r="I252" s="66"/>
      <c r="J252" s="66"/>
      <c r="K252" s="66"/>
      <c r="L252" s="66"/>
      <c r="M252" s="66"/>
      <c r="N252" s="66"/>
      <c r="O252" s="39">
        <f t="shared" si="25"/>
        <v>0</v>
      </c>
      <c r="P252" s="39"/>
      <c r="Q252" s="41"/>
      <c r="R252" s="39">
        <f t="shared" si="26"/>
        <v>0</v>
      </c>
      <c r="S252" s="66"/>
      <c r="T252" s="66"/>
      <c r="U252" s="66"/>
      <c r="V252" s="66"/>
    </row>
    <row r="253" spans="1:22" s="67" customFormat="1" ht="89.25" x14ac:dyDescent="0.25">
      <c r="A253" s="39">
        <v>49</v>
      </c>
      <c r="B253" s="5" t="s">
        <v>368</v>
      </c>
      <c r="C253" s="52">
        <v>949</v>
      </c>
      <c r="D253" s="5" t="s">
        <v>369</v>
      </c>
      <c r="E253" s="66"/>
      <c r="F253" s="66"/>
      <c r="G253" s="66"/>
      <c r="H253" s="66"/>
      <c r="I253" s="66"/>
      <c r="J253" s="66"/>
      <c r="K253" s="66"/>
      <c r="L253" s="66"/>
      <c r="M253" s="66"/>
      <c r="N253" s="66"/>
      <c r="O253" s="39">
        <f t="shared" si="25"/>
        <v>0</v>
      </c>
      <c r="P253" s="39"/>
      <c r="Q253" s="41"/>
      <c r="R253" s="39">
        <f t="shared" si="26"/>
        <v>0</v>
      </c>
      <c r="S253" s="66"/>
      <c r="T253" s="66"/>
      <c r="U253" s="66"/>
      <c r="V253" s="66"/>
    </row>
    <row r="254" spans="1:22" s="67" customFormat="1" ht="102" x14ac:dyDescent="0.25">
      <c r="A254" s="39">
        <v>50</v>
      </c>
      <c r="B254" s="5" t="s">
        <v>370</v>
      </c>
      <c r="C254" s="52">
        <v>950</v>
      </c>
      <c r="D254" s="5" t="s">
        <v>371</v>
      </c>
      <c r="E254" s="66"/>
      <c r="F254" s="66"/>
      <c r="G254" s="66"/>
      <c r="H254" s="66"/>
      <c r="I254" s="66"/>
      <c r="J254" s="66"/>
      <c r="K254" s="66"/>
      <c r="L254" s="66"/>
      <c r="M254" s="66"/>
      <c r="N254" s="66"/>
      <c r="O254" s="39">
        <f t="shared" si="25"/>
        <v>0</v>
      </c>
      <c r="P254" s="39"/>
      <c r="Q254" s="41"/>
      <c r="R254" s="39">
        <f t="shared" si="26"/>
        <v>0</v>
      </c>
      <c r="S254" s="66"/>
      <c r="T254" s="66"/>
      <c r="U254" s="66"/>
      <c r="V254" s="66"/>
    </row>
    <row r="255" spans="1:22" s="67" customFormat="1" ht="89.25" x14ac:dyDescent="0.25">
      <c r="A255" s="39">
        <v>51</v>
      </c>
      <c r="B255" s="5" t="s">
        <v>372</v>
      </c>
      <c r="C255" s="52">
        <v>951</v>
      </c>
      <c r="D255" s="5" t="s">
        <v>373</v>
      </c>
      <c r="E255" s="66"/>
      <c r="F255" s="66"/>
      <c r="G255" s="66"/>
      <c r="H255" s="66"/>
      <c r="I255" s="66"/>
      <c r="J255" s="66"/>
      <c r="K255" s="66"/>
      <c r="L255" s="66"/>
      <c r="M255" s="66"/>
      <c r="N255" s="66"/>
      <c r="O255" s="39">
        <f t="shared" si="25"/>
        <v>0</v>
      </c>
      <c r="P255" s="39"/>
      <c r="Q255" s="41"/>
      <c r="R255" s="39">
        <f t="shared" si="26"/>
        <v>0</v>
      </c>
      <c r="S255" s="66"/>
      <c r="T255" s="66"/>
      <c r="U255" s="66"/>
      <c r="V255" s="66"/>
    </row>
    <row r="256" spans="1:22" s="67" customFormat="1" ht="89.25" x14ac:dyDescent="0.25">
      <c r="A256" s="39">
        <v>52</v>
      </c>
      <c r="B256" s="5" t="s">
        <v>374</v>
      </c>
      <c r="C256" s="52">
        <v>952</v>
      </c>
      <c r="D256" s="5" t="s">
        <v>375</v>
      </c>
      <c r="E256" s="66"/>
      <c r="F256" s="66"/>
      <c r="G256" s="66"/>
      <c r="H256" s="66"/>
      <c r="I256" s="66"/>
      <c r="J256" s="66"/>
      <c r="K256" s="66"/>
      <c r="L256" s="66"/>
      <c r="M256" s="66"/>
      <c r="N256" s="66"/>
      <c r="O256" s="39">
        <f t="shared" si="25"/>
        <v>0</v>
      </c>
      <c r="P256" s="39"/>
      <c r="Q256" s="41"/>
      <c r="R256" s="39">
        <f t="shared" si="26"/>
        <v>0</v>
      </c>
      <c r="S256" s="66"/>
      <c r="T256" s="66"/>
      <c r="U256" s="66"/>
      <c r="V256" s="66"/>
    </row>
    <row r="257" spans="1:22" s="67" customFormat="1" ht="89.25" x14ac:dyDescent="0.25">
      <c r="A257" s="39">
        <v>53</v>
      </c>
      <c r="B257" s="5" t="s">
        <v>376</v>
      </c>
      <c r="C257" s="52">
        <v>953</v>
      </c>
      <c r="D257" s="5" t="s">
        <v>377</v>
      </c>
      <c r="E257" s="66"/>
      <c r="F257" s="66"/>
      <c r="G257" s="66"/>
      <c r="H257" s="66"/>
      <c r="I257" s="66"/>
      <c r="J257" s="66"/>
      <c r="K257" s="66"/>
      <c r="L257" s="66"/>
      <c r="M257" s="66"/>
      <c r="N257" s="66"/>
      <c r="O257" s="39">
        <f t="shared" si="25"/>
        <v>0</v>
      </c>
      <c r="P257" s="39"/>
      <c r="Q257" s="41"/>
      <c r="R257" s="39">
        <f t="shared" si="26"/>
        <v>0</v>
      </c>
      <c r="S257" s="66"/>
      <c r="T257" s="66"/>
      <c r="U257" s="66"/>
      <c r="V257" s="66"/>
    </row>
    <row r="258" spans="1:22" s="67" customFormat="1" ht="89.25" x14ac:dyDescent="0.25">
      <c r="A258" s="39">
        <v>54</v>
      </c>
      <c r="B258" s="5" t="s">
        <v>378</v>
      </c>
      <c r="C258" s="52">
        <v>954</v>
      </c>
      <c r="D258" s="5" t="s">
        <v>379</v>
      </c>
      <c r="E258" s="66"/>
      <c r="F258" s="66"/>
      <c r="G258" s="66"/>
      <c r="H258" s="66"/>
      <c r="I258" s="66"/>
      <c r="J258" s="66"/>
      <c r="K258" s="66"/>
      <c r="L258" s="66"/>
      <c r="M258" s="66"/>
      <c r="N258" s="66"/>
      <c r="O258" s="39">
        <f t="shared" si="25"/>
        <v>0</v>
      </c>
      <c r="P258" s="39"/>
      <c r="Q258" s="41"/>
      <c r="R258" s="39">
        <f t="shared" si="26"/>
        <v>0</v>
      </c>
      <c r="S258" s="66"/>
      <c r="T258" s="66"/>
      <c r="U258" s="66"/>
      <c r="V258" s="66"/>
    </row>
    <row r="259" spans="1:22" s="67" customFormat="1" ht="89.25" x14ac:dyDescent="0.25">
      <c r="A259" s="39">
        <v>55</v>
      </c>
      <c r="B259" s="5" t="s">
        <v>380</v>
      </c>
      <c r="C259" s="52">
        <v>955</v>
      </c>
      <c r="D259" s="5" t="s">
        <v>381</v>
      </c>
      <c r="E259" s="66"/>
      <c r="F259" s="66"/>
      <c r="G259" s="66"/>
      <c r="H259" s="66"/>
      <c r="I259" s="66"/>
      <c r="J259" s="66"/>
      <c r="K259" s="66"/>
      <c r="L259" s="66"/>
      <c r="M259" s="66"/>
      <c r="N259" s="66"/>
      <c r="O259" s="39">
        <f t="shared" si="25"/>
        <v>0</v>
      </c>
      <c r="P259" s="39"/>
      <c r="Q259" s="41"/>
      <c r="R259" s="39">
        <f t="shared" si="26"/>
        <v>0</v>
      </c>
      <c r="S259" s="66"/>
      <c r="T259" s="66"/>
      <c r="U259" s="66"/>
      <c r="V259" s="66"/>
    </row>
    <row r="260" spans="1:22" s="67" customFormat="1" ht="242.25" x14ac:dyDescent="0.25">
      <c r="A260" s="39">
        <v>56</v>
      </c>
      <c r="B260" s="5" t="s">
        <v>382</v>
      </c>
      <c r="C260" s="52">
        <v>956</v>
      </c>
      <c r="D260" s="5" t="s">
        <v>383</v>
      </c>
      <c r="E260" s="66"/>
      <c r="F260" s="66"/>
      <c r="G260" s="66"/>
      <c r="H260" s="66"/>
      <c r="I260" s="66"/>
      <c r="J260" s="66"/>
      <c r="K260" s="66"/>
      <c r="L260" s="66"/>
      <c r="M260" s="66"/>
      <c r="N260" s="66"/>
      <c r="O260" s="39">
        <f t="shared" si="25"/>
        <v>0</v>
      </c>
      <c r="P260" s="39"/>
      <c r="Q260" s="41"/>
      <c r="R260" s="39">
        <f t="shared" si="26"/>
        <v>0</v>
      </c>
      <c r="S260" s="66"/>
      <c r="T260" s="66"/>
      <c r="U260" s="66"/>
      <c r="V260" s="66"/>
    </row>
    <row r="261" spans="1:22" s="67" customFormat="1" ht="127.5" x14ac:dyDescent="0.25">
      <c r="A261" s="39">
        <v>57</v>
      </c>
      <c r="B261" s="5" t="s">
        <v>384</v>
      </c>
      <c r="C261" s="52">
        <v>957</v>
      </c>
      <c r="D261" s="5" t="s">
        <v>385</v>
      </c>
      <c r="E261" s="66"/>
      <c r="F261" s="66"/>
      <c r="G261" s="66"/>
      <c r="H261" s="66"/>
      <c r="I261" s="66"/>
      <c r="J261" s="66"/>
      <c r="K261" s="66"/>
      <c r="L261" s="66"/>
      <c r="M261" s="66"/>
      <c r="N261" s="66"/>
      <c r="O261" s="39">
        <f t="shared" si="25"/>
        <v>0</v>
      </c>
      <c r="P261" s="39"/>
      <c r="Q261" s="41"/>
      <c r="R261" s="39">
        <f t="shared" si="26"/>
        <v>0</v>
      </c>
      <c r="S261" s="66"/>
      <c r="T261" s="66"/>
      <c r="U261" s="66"/>
      <c r="V261" s="66"/>
    </row>
    <row r="262" spans="1:22" s="67" customFormat="1" ht="127.5" x14ac:dyDescent="0.25">
      <c r="A262" s="39">
        <v>58</v>
      </c>
      <c r="B262" s="5" t="s">
        <v>386</v>
      </c>
      <c r="C262" s="52">
        <v>958</v>
      </c>
      <c r="D262" s="5" t="s">
        <v>387</v>
      </c>
      <c r="E262" s="66"/>
      <c r="F262" s="66"/>
      <c r="G262" s="66"/>
      <c r="H262" s="66"/>
      <c r="I262" s="66"/>
      <c r="J262" s="66"/>
      <c r="K262" s="66"/>
      <c r="L262" s="66"/>
      <c r="M262" s="66"/>
      <c r="N262" s="66"/>
      <c r="O262" s="39">
        <f t="shared" si="25"/>
        <v>0</v>
      </c>
      <c r="P262" s="39"/>
      <c r="Q262" s="41"/>
      <c r="R262" s="39">
        <f t="shared" si="26"/>
        <v>0</v>
      </c>
      <c r="S262" s="66"/>
      <c r="T262" s="66"/>
      <c r="U262" s="66"/>
      <c r="V262" s="66"/>
    </row>
    <row r="263" spans="1:22" s="67" customFormat="1" ht="89.25" x14ac:dyDescent="0.25">
      <c r="A263" s="39">
        <v>59</v>
      </c>
      <c r="B263" s="5" t="s">
        <v>388</v>
      </c>
      <c r="C263" s="52">
        <v>959</v>
      </c>
      <c r="D263" s="5" t="s">
        <v>389</v>
      </c>
      <c r="E263" s="66"/>
      <c r="F263" s="66"/>
      <c r="G263" s="66"/>
      <c r="H263" s="66"/>
      <c r="I263" s="66"/>
      <c r="J263" s="66"/>
      <c r="K263" s="66"/>
      <c r="L263" s="66"/>
      <c r="M263" s="66"/>
      <c r="N263" s="66"/>
      <c r="O263" s="39">
        <f t="shared" si="25"/>
        <v>0</v>
      </c>
      <c r="P263" s="39"/>
      <c r="Q263" s="41"/>
      <c r="R263" s="39">
        <f t="shared" si="26"/>
        <v>0</v>
      </c>
      <c r="S263" s="66"/>
      <c r="T263" s="66"/>
      <c r="U263" s="66"/>
      <c r="V263" s="66"/>
    </row>
    <row r="264" spans="1:22" s="67" customFormat="1" ht="89.25" x14ac:dyDescent="0.25">
      <c r="A264" s="39">
        <v>60</v>
      </c>
      <c r="B264" s="5" t="s">
        <v>390</v>
      </c>
      <c r="C264" s="52">
        <v>960</v>
      </c>
      <c r="D264" s="5" t="s">
        <v>391</v>
      </c>
      <c r="E264" s="66"/>
      <c r="F264" s="66"/>
      <c r="G264" s="66"/>
      <c r="H264" s="66"/>
      <c r="I264" s="66"/>
      <c r="J264" s="66"/>
      <c r="K264" s="66"/>
      <c r="L264" s="66"/>
      <c r="M264" s="66"/>
      <c r="N264" s="66"/>
      <c r="O264" s="39">
        <f t="shared" si="25"/>
        <v>0</v>
      </c>
      <c r="P264" s="39"/>
      <c r="Q264" s="41"/>
      <c r="R264" s="39">
        <f t="shared" si="26"/>
        <v>0</v>
      </c>
      <c r="S264" s="66"/>
      <c r="T264" s="66"/>
      <c r="U264" s="66"/>
      <c r="V264" s="66"/>
    </row>
    <row r="265" spans="1:22" s="67" customFormat="1" ht="89.25" x14ac:dyDescent="0.25">
      <c r="A265" s="39">
        <v>61</v>
      </c>
      <c r="B265" s="5" t="s">
        <v>392</v>
      </c>
      <c r="C265" s="52">
        <v>961</v>
      </c>
      <c r="D265" s="5" t="s">
        <v>393</v>
      </c>
      <c r="E265" s="66"/>
      <c r="F265" s="66"/>
      <c r="G265" s="66"/>
      <c r="H265" s="66"/>
      <c r="I265" s="66"/>
      <c r="J265" s="66"/>
      <c r="K265" s="66"/>
      <c r="L265" s="66"/>
      <c r="M265" s="66"/>
      <c r="N265" s="66"/>
      <c r="O265" s="39">
        <f t="shared" si="25"/>
        <v>0</v>
      </c>
      <c r="P265" s="39"/>
      <c r="Q265" s="41"/>
      <c r="R265" s="39">
        <f t="shared" si="26"/>
        <v>0</v>
      </c>
      <c r="S265" s="66"/>
      <c r="T265" s="66"/>
      <c r="U265" s="66"/>
      <c r="V265" s="66"/>
    </row>
    <row r="266" spans="1:22" s="67" customFormat="1" ht="89.25" x14ac:dyDescent="0.25">
      <c r="A266" s="39">
        <v>62</v>
      </c>
      <c r="B266" s="5" t="s">
        <v>394</v>
      </c>
      <c r="C266" s="52">
        <v>962</v>
      </c>
      <c r="D266" s="5" t="s">
        <v>395</v>
      </c>
      <c r="E266" s="66"/>
      <c r="F266" s="66"/>
      <c r="G266" s="66"/>
      <c r="H266" s="66"/>
      <c r="I266" s="66"/>
      <c r="J266" s="66"/>
      <c r="K266" s="66"/>
      <c r="L266" s="66"/>
      <c r="M266" s="66"/>
      <c r="N266" s="66"/>
      <c r="O266" s="39">
        <f t="shared" si="25"/>
        <v>0</v>
      </c>
      <c r="P266" s="39"/>
      <c r="Q266" s="41"/>
      <c r="R266" s="39">
        <f t="shared" si="26"/>
        <v>0</v>
      </c>
      <c r="S266" s="66"/>
      <c r="T266" s="66"/>
      <c r="U266" s="66"/>
      <c r="V266" s="66"/>
    </row>
    <row r="267" spans="1:22" s="67" customFormat="1" ht="102" x14ac:dyDescent="0.25">
      <c r="A267" s="39">
        <v>63</v>
      </c>
      <c r="B267" s="5" t="s">
        <v>396</v>
      </c>
      <c r="C267" s="52">
        <v>963</v>
      </c>
      <c r="D267" s="5" t="s">
        <v>397</v>
      </c>
      <c r="E267" s="66"/>
      <c r="F267" s="66"/>
      <c r="G267" s="66"/>
      <c r="H267" s="66"/>
      <c r="I267" s="66"/>
      <c r="J267" s="66"/>
      <c r="K267" s="66"/>
      <c r="L267" s="66"/>
      <c r="M267" s="66"/>
      <c r="N267" s="66"/>
      <c r="O267" s="39">
        <f t="shared" si="25"/>
        <v>0</v>
      </c>
      <c r="P267" s="39"/>
      <c r="Q267" s="41"/>
      <c r="R267" s="39">
        <f t="shared" si="26"/>
        <v>0</v>
      </c>
      <c r="S267" s="66"/>
      <c r="T267" s="66"/>
      <c r="U267" s="66"/>
      <c r="V267" s="66"/>
    </row>
    <row r="268" spans="1:22" s="67" customFormat="1" ht="89.25" x14ac:dyDescent="0.25">
      <c r="A268" s="39">
        <v>64</v>
      </c>
      <c r="B268" s="5" t="s">
        <v>398</v>
      </c>
      <c r="C268" s="52">
        <v>964</v>
      </c>
      <c r="D268" s="5" t="s">
        <v>399</v>
      </c>
      <c r="E268" s="66"/>
      <c r="F268" s="66"/>
      <c r="G268" s="66"/>
      <c r="H268" s="66"/>
      <c r="I268" s="66"/>
      <c r="J268" s="66"/>
      <c r="K268" s="66"/>
      <c r="L268" s="66"/>
      <c r="M268" s="66"/>
      <c r="N268" s="66"/>
      <c r="O268" s="39">
        <f t="shared" si="25"/>
        <v>0</v>
      </c>
      <c r="P268" s="39"/>
      <c r="Q268" s="41"/>
      <c r="R268" s="39">
        <f t="shared" si="26"/>
        <v>0</v>
      </c>
      <c r="S268" s="66"/>
      <c r="T268" s="66"/>
      <c r="U268" s="66"/>
      <c r="V268" s="66"/>
    </row>
    <row r="269" spans="1:22" s="67" customFormat="1" ht="89.25" x14ac:dyDescent="0.25">
      <c r="A269" s="39">
        <v>65</v>
      </c>
      <c r="B269" s="5" t="s">
        <v>400</v>
      </c>
      <c r="C269" s="52">
        <v>965</v>
      </c>
      <c r="D269" s="5" t="s">
        <v>401</v>
      </c>
      <c r="E269" s="66"/>
      <c r="F269" s="66"/>
      <c r="G269" s="66"/>
      <c r="H269" s="66"/>
      <c r="I269" s="66"/>
      <c r="J269" s="66"/>
      <c r="K269" s="66"/>
      <c r="L269" s="66"/>
      <c r="M269" s="66"/>
      <c r="N269" s="66"/>
      <c r="O269" s="39">
        <f t="shared" ref="O269:O303" si="27">SUM(V269+R269+P269+Q269)</f>
        <v>0</v>
      </c>
      <c r="P269" s="39"/>
      <c r="Q269" s="41"/>
      <c r="R269" s="39">
        <f t="shared" ref="R269:R303" si="28">SUM(S269:U269)</f>
        <v>0</v>
      </c>
      <c r="S269" s="66"/>
      <c r="T269" s="66"/>
      <c r="U269" s="66"/>
      <c r="V269" s="66"/>
    </row>
    <row r="270" spans="1:22" s="67" customFormat="1" ht="89.25" x14ac:dyDescent="0.25">
      <c r="A270" s="39">
        <v>66</v>
      </c>
      <c r="B270" s="5" t="s">
        <v>402</v>
      </c>
      <c r="C270" s="52">
        <v>966</v>
      </c>
      <c r="D270" s="5" t="s">
        <v>403</v>
      </c>
      <c r="E270" s="66"/>
      <c r="F270" s="66"/>
      <c r="G270" s="66"/>
      <c r="H270" s="66"/>
      <c r="I270" s="66"/>
      <c r="J270" s="66"/>
      <c r="K270" s="66"/>
      <c r="L270" s="66"/>
      <c r="M270" s="66"/>
      <c r="N270" s="66"/>
      <c r="O270" s="39">
        <f t="shared" si="27"/>
        <v>0</v>
      </c>
      <c r="P270" s="39"/>
      <c r="Q270" s="41"/>
      <c r="R270" s="39">
        <f t="shared" si="28"/>
        <v>0</v>
      </c>
      <c r="S270" s="66"/>
      <c r="T270" s="66"/>
      <c r="U270" s="66"/>
      <c r="V270" s="66"/>
    </row>
    <row r="271" spans="1:22" s="67" customFormat="1" ht="89.25" x14ac:dyDescent="0.25">
      <c r="A271" s="39">
        <v>67</v>
      </c>
      <c r="B271" s="5" t="s">
        <v>404</v>
      </c>
      <c r="C271" s="52">
        <v>967</v>
      </c>
      <c r="D271" s="5" t="s">
        <v>405</v>
      </c>
      <c r="E271" s="66"/>
      <c r="F271" s="66"/>
      <c r="G271" s="66"/>
      <c r="H271" s="66"/>
      <c r="I271" s="66"/>
      <c r="J271" s="66"/>
      <c r="K271" s="66"/>
      <c r="L271" s="66"/>
      <c r="M271" s="66"/>
      <c r="N271" s="66"/>
      <c r="O271" s="39">
        <f t="shared" si="27"/>
        <v>0</v>
      </c>
      <c r="P271" s="39"/>
      <c r="Q271" s="41"/>
      <c r="R271" s="39">
        <f t="shared" si="28"/>
        <v>0</v>
      </c>
      <c r="S271" s="66"/>
      <c r="T271" s="66"/>
      <c r="U271" s="66"/>
      <c r="V271" s="66"/>
    </row>
    <row r="272" spans="1:22" s="67" customFormat="1" ht="89.25" x14ac:dyDescent="0.25">
      <c r="A272" s="39">
        <v>68</v>
      </c>
      <c r="B272" s="5" t="s">
        <v>406</v>
      </c>
      <c r="C272" s="52">
        <v>968</v>
      </c>
      <c r="D272" s="5" t="s">
        <v>407</v>
      </c>
      <c r="E272" s="66"/>
      <c r="F272" s="66"/>
      <c r="G272" s="66"/>
      <c r="H272" s="66"/>
      <c r="I272" s="66"/>
      <c r="J272" s="66"/>
      <c r="K272" s="66"/>
      <c r="L272" s="66"/>
      <c r="M272" s="66"/>
      <c r="N272" s="66"/>
      <c r="O272" s="39">
        <f t="shared" si="27"/>
        <v>0</v>
      </c>
      <c r="P272" s="39"/>
      <c r="Q272" s="41"/>
      <c r="R272" s="39">
        <f t="shared" si="28"/>
        <v>0</v>
      </c>
      <c r="S272" s="66"/>
      <c r="T272" s="66"/>
      <c r="U272" s="66"/>
      <c r="V272" s="66"/>
    </row>
    <row r="273" spans="1:22" s="67" customFormat="1" ht="204" x14ac:dyDescent="0.25">
      <c r="A273" s="39">
        <v>69</v>
      </c>
      <c r="B273" s="5" t="s">
        <v>408</v>
      </c>
      <c r="C273" s="52">
        <v>969</v>
      </c>
      <c r="D273" s="5" t="s">
        <v>409</v>
      </c>
      <c r="E273" s="66"/>
      <c r="F273" s="66"/>
      <c r="G273" s="66"/>
      <c r="H273" s="66"/>
      <c r="I273" s="66"/>
      <c r="J273" s="66"/>
      <c r="K273" s="66"/>
      <c r="L273" s="66"/>
      <c r="M273" s="66"/>
      <c r="N273" s="66"/>
      <c r="O273" s="39">
        <f t="shared" si="27"/>
        <v>0</v>
      </c>
      <c r="P273" s="39"/>
      <c r="Q273" s="41"/>
      <c r="R273" s="39">
        <f t="shared" si="28"/>
        <v>0</v>
      </c>
      <c r="S273" s="66"/>
      <c r="T273" s="66"/>
      <c r="U273" s="66"/>
      <c r="V273" s="66"/>
    </row>
    <row r="274" spans="1:22" s="67" customFormat="1" ht="89.25" x14ac:dyDescent="0.25">
      <c r="A274" s="39">
        <v>70</v>
      </c>
      <c r="B274" s="5" t="s">
        <v>410</v>
      </c>
      <c r="C274" s="52">
        <v>970</v>
      </c>
      <c r="D274" s="5" t="s">
        <v>411</v>
      </c>
      <c r="E274" s="66"/>
      <c r="F274" s="66"/>
      <c r="G274" s="66"/>
      <c r="H274" s="66"/>
      <c r="I274" s="66"/>
      <c r="J274" s="66"/>
      <c r="K274" s="66"/>
      <c r="L274" s="66"/>
      <c r="M274" s="66"/>
      <c r="N274" s="66"/>
      <c r="O274" s="39">
        <f t="shared" si="27"/>
        <v>0</v>
      </c>
      <c r="P274" s="39"/>
      <c r="Q274" s="41"/>
      <c r="R274" s="39">
        <f t="shared" si="28"/>
        <v>0</v>
      </c>
      <c r="S274" s="66"/>
      <c r="T274" s="66"/>
      <c r="U274" s="66"/>
      <c r="V274" s="66"/>
    </row>
    <row r="275" spans="1:22" s="67" customFormat="1" ht="127.5" x14ac:dyDescent="0.25">
      <c r="A275" s="39">
        <v>71</v>
      </c>
      <c r="B275" s="6" t="s">
        <v>412</v>
      </c>
      <c r="C275" s="52">
        <v>971</v>
      </c>
      <c r="D275" s="5" t="s">
        <v>413</v>
      </c>
      <c r="E275" s="66"/>
      <c r="F275" s="66"/>
      <c r="G275" s="66"/>
      <c r="H275" s="66"/>
      <c r="I275" s="66"/>
      <c r="J275" s="66"/>
      <c r="K275" s="66"/>
      <c r="L275" s="66"/>
      <c r="M275" s="66"/>
      <c r="N275" s="66"/>
      <c r="O275" s="39">
        <f t="shared" si="27"/>
        <v>0</v>
      </c>
      <c r="P275" s="39"/>
      <c r="Q275" s="41"/>
      <c r="R275" s="39">
        <f t="shared" si="28"/>
        <v>0</v>
      </c>
      <c r="S275" s="66"/>
      <c r="T275" s="66"/>
      <c r="U275" s="66"/>
      <c r="V275" s="66"/>
    </row>
    <row r="276" spans="1:22" s="67" customFormat="1" ht="102" x14ac:dyDescent="0.25">
      <c r="A276" s="39">
        <v>72</v>
      </c>
      <c r="B276" s="5" t="s">
        <v>414</v>
      </c>
      <c r="C276" s="52">
        <v>972</v>
      </c>
      <c r="D276" s="5" t="s">
        <v>415</v>
      </c>
      <c r="E276" s="66"/>
      <c r="F276" s="66"/>
      <c r="G276" s="66"/>
      <c r="H276" s="66"/>
      <c r="I276" s="66"/>
      <c r="J276" s="66"/>
      <c r="K276" s="66"/>
      <c r="L276" s="66"/>
      <c r="M276" s="66"/>
      <c r="N276" s="66"/>
      <c r="O276" s="39">
        <f t="shared" si="27"/>
        <v>0</v>
      </c>
      <c r="P276" s="39"/>
      <c r="Q276" s="41"/>
      <c r="R276" s="39">
        <f t="shared" si="28"/>
        <v>0</v>
      </c>
      <c r="S276" s="66"/>
      <c r="T276" s="66"/>
      <c r="U276" s="66"/>
      <c r="V276" s="66"/>
    </row>
    <row r="277" spans="1:22" s="67" customFormat="1" ht="127.5" x14ac:dyDescent="0.25">
      <c r="A277" s="39">
        <v>73</v>
      </c>
      <c r="B277" s="5" t="s">
        <v>416</v>
      </c>
      <c r="C277" s="52">
        <v>973</v>
      </c>
      <c r="D277" s="5" t="s">
        <v>417</v>
      </c>
      <c r="E277" s="66"/>
      <c r="F277" s="66"/>
      <c r="G277" s="66"/>
      <c r="H277" s="66"/>
      <c r="I277" s="66"/>
      <c r="J277" s="66"/>
      <c r="K277" s="66"/>
      <c r="L277" s="66"/>
      <c r="M277" s="66"/>
      <c r="N277" s="66"/>
      <c r="O277" s="39">
        <f t="shared" si="27"/>
        <v>0</v>
      </c>
      <c r="P277" s="39"/>
      <c r="Q277" s="41"/>
      <c r="R277" s="39">
        <f t="shared" si="28"/>
        <v>0</v>
      </c>
      <c r="S277" s="66"/>
      <c r="T277" s="66"/>
      <c r="U277" s="66"/>
      <c r="V277" s="66"/>
    </row>
    <row r="278" spans="1:22" s="67" customFormat="1" ht="127.5" x14ac:dyDescent="0.25">
      <c r="A278" s="39">
        <v>74</v>
      </c>
      <c r="B278" s="5" t="s">
        <v>418</v>
      </c>
      <c r="C278" s="52">
        <v>974</v>
      </c>
      <c r="D278" s="5" t="s">
        <v>419</v>
      </c>
      <c r="E278" s="66"/>
      <c r="F278" s="66"/>
      <c r="G278" s="66"/>
      <c r="H278" s="66"/>
      <c r="I278" s="66"/>
      <c r="J278" s="66"/>
      <c r="K278" s="66"/>
      <c r="L278" s="66"/>
      <c r="M278" s="66"/>
      <c r="N278" s="66"/>
      <c r="O278" s="39">
        <f t="shared" si="27"/>
        <v>0</v>
      </c>
      <c r="P278" s="39"/>
      <c r="Q278" s="41"/>
      <c r="R278" s="39">
        <f t="shared" si="28"/>
        <v>0</v>
      </c>
      <c r="S278" s="66"/>
      <c r="T278" s="66"/>
      <c r="U278" s="66"/>
      <c r="V278" s="66"/>
    </row>
    <row r="279" spans="1:22" s="67" customFormat="1" ht="165.75" x14ac:dyDescent="0.25">
      <c r="A279" s="39">
        <v>75</v>
      </c>
      <c r="B279" s="5" t="s">
        <v>420</v>
      </c>
      <c r="C279" s="52">
        <v>975</v>
      </c>
      <c r="D279" s="5" t="s">
        <v>421</v>
      </c>
      <c r="E279" s="66"/>
      <c r="F279" s="66"/>
      <c r="G279" s="66"/>
      <c r="H279" s="66"/>
      <c r="I279" s="66"/>
      <c r="J279" s="66"/>
      <c r="K279" s="66"/>
      <c r="L279" s="66"/>
      <c r="M279" s="66"/>
      <c r="N279" s="66"/>
      <c r="O279" s="39">
        <f t="shared" si="27"/>
        <v>0</v>
      </c>
      <c r="P279" s="39"/>
      <c r="Q279" s="41"/>
      <c r="R279" s="39">
        <f t="shared" si="28"/>
        <v>0</v>
      </c>
      <c r="S279" s="66"/>
      <c r="T279" s="66"/>
      <c r="U279" s="66"/>
      <c r="V279" s="66"/>
    </row>
    <row r="280" spans="1:22" s="67" customFormat="1" ht="89.25" x14ac:dyDescent="0.25">
      <c r="A280" s="39">
        <v>76</v>
      </c>
      <c r="B280" s="5" t="s">
        <v>422</v>
      </c>
      <c r="C280" s="52">
        <v>976</v>
      </c>
      <c r="D280" s="5" t="s">
        <v>423</v>
      </c>
      <c r="E280" s="66"/>
      <c r="F280" s="66"/>
      <c r="G280" s="66"/>
      <c r="H280" s="66"/>
      <c r="I280" s="66"/>
      <c r="J280" s="66"/>
      <c r="K280" s="66"/>
      <c r="L280" s="66"/>
      <c r="M280" s="66"/>
      <c r="N280" s="66"/>
      <c r="O280" s="39">
        <f t="shared" si="27"/>
        <v>0</v>
      </c>
      <c r="P280" s="39"/>
      <c r="Q280" s="41"/>
      <c r="R280" s="39">
        <f t="shared" si="28"/>
        <v>0</v>
      </c>
      <c r="S280" s="66"/>
      <c r="T280" s="66"/>
      <c r="U280" s="66"/>
      <c r="V280" s="66"/>
    </row>
    <row r="281" spans="1:22" s="67" customFormat="1" ht="140.25" customHeight="1" x14ac:dyDescent="0.25">
      <c r="A281" s="39">
        <v>77</v>
      </c>
      <c r="B281" s="5" t="s">
        <v>424</v>
      </c>
      <c r="C281" s="52">
        <v>977</v>
      </c>
      <c r="D281" s="5" t="s">
        <v>425</v>
      </c>
      <c r="E281" s="66"/>
      <c r="F281" s="66"/>
      <c r="G281" s="66"/>
      <c r="H281" s="66"/>
      <c r="I281" s="66"/>
      <c r="J281" s="66"/>
      <c r="K281" s="66"/>
      <c r="L281" s="66"/>
      <c r="M281" s="66"/>
      <c r="N281" s="66"/>
      <c r="O281" s="39">
        <f t="shared" si="27"/>
        <v>0</v>
      </c>
      <c r="P281" s="39"/>
      <c r="Q281" s="41"/>
      <c r="R281" s="39">
        <f t="shared" si="28"/>
        <v>0</v>
      </c>
      <c r="S281" s="66"/>
      <c r="T281" s="66"/>
      <c r="U281" s="66"/>
      <c r="V281" s="66"/>
    </row>
    <row r="282" spans="1:22" s="67" customFormat="1" ht="102" x14ac:dyDescent="0.25">
      <c r="A282" s="39">
        <v>78</v>
      </c>
      <c r="B282" s="5" t="s">
        <v>426</v>
      </c>
      <c r="C282" s="52">
        <v>978</v>
      </c>
      <c r="D282" s="5" t="s">
        <v>427</v>
      </c>
      <c r="E282" s="66"/>
      <c r="F282" s="66"/>
      <c r="G282" s="66"/>
      <c r="H282" s="66"/>
      <c r="I282" s="66"/>
      <c r="J282" s="66"/>
      <c r="K282" s="66"/>
      <c r="L282" s="66"/>
      <c r="M282" s="66"/>
      <c r="N282" s="66"/>
      <c r="O282" s="39">
        <f t="shared" si="27"/>
        <v>0</v>
      </c>
      <c r="P282" s="39"/>
      <c r="Q282" s="41"/>
      <c r="R282" s="39">
        <f t="shared" si="28"/>
        <v>0</v>
      </c>
      <c r="S282" s="66"/>
      <c r="T282" s="66"/>
      <c r="U282" s="66"/>
      <c r="V282" s="66"/>
    </row>
    <row r="283" spans="1:22" s="67" customFormat="1" ht="89.25" x14ac:dyDescent="0.25">
      <c r="A283" s="39">
        <v>79</v>
      </c>
      <c r="B283" s="5" t="s">
        <v>428</v>
      </c>
      <c r="C283" s="52">
        <v>979</v>
      </c>
      <c r="D283" s="5" t="s">
        <v>429</v>
      </c>
      <c r="E283" s="66"/>
      <c r="F283" s="66"/>
      <c r="G283" s="66"/>
      <c r="H283" s="66"/>
      <c r="I283" s="66"/>
      <c r="J283" s="66"/>
      <c r="K283" s="66"/>
      <c r="L283" s="66"/>
      <c r="M283" s="66"/>
      <c r="N283" s="66"/>
      <c r="O283" s="39">
        <f t="shared" si="27"/>
        <v>0</v>
      </c>
      <c r="P283" s="39"/>
      <c r="Q283" s="41"/>
      <c r="R283" s="39">
        <f t="shared" si="28"/>
        <v>0</v>
      </c>
      <c r="S283" s="66"/>
      <c r="T283" s="66"/>
      <c r="U283" s="66"/>
      <c r="V283" s="66"/>
    </row>
    <row r="284" spans="1:22" s="67" customFormat="1" ht="102" x14ac:dyDescent="0.25">
      <c r="A284" s="39">
        <v>80</v>
      </c>
      <c r="B284" s="5" t="s">
        <v>430</v>
      </c>
      <c r="C284" s="52">
        <v>980</v>
      </c>
      <c r="D284" s="5" t="s">
        <v>431</v>
      </c>
      <c r="E284" s="66"/>
      <c r="F284" s="66"/>
      <c r="G284" s="66"/>
      <c r="H284" s="66"/>
      <c r="I284" s="66"/>
      <c r="J284" s="66"/>
      <c r="K284" s="66"/>
      <c r="L284" s="66"/>
      <c r="M284" s="66"/>
      <c r="N284" s="66"/>
      <c r="O284" s="39">
        <f t="shared" si="27"/>
        <v>0</v>
      </c>
      <c r="P284" s="39"/>
      <c r="Q284" s="41"/>
      <c r="R284" s="39">
        <f t="shared" si="28"/>
        <v>0</v>
      </c>
      <c r="S284" s="66"/>
      <c r="T284" s="66"/>
      <c r="U284" s="66"/>
      <c r="V284" s="66"/>
    </row>
    <row r="285" spans="1:22" s="67" customFormat="1" ht="216.75" x14ac:dyDescent="0.25">
      <c r="A285" s="39">
        <v>81</v>
      </c>
      <c r="B285" s="5" t="s">
        <v>432</v>
      </c>
      <c r="C285" s="52">
        <v>981</v>
      </c>
      <c r="D285" s="5" t="s">
        <v>433</v>
      </c>
      <c r="E285" s="66"/>
      <c r="F285" s="66"/>
      <c r="G285" s="66"/>
      <c r="H285" s="66"/>
      <c r="I285" s="66"/>
      <c r="J285" s="66"/>
      <c r="K285" s="66"/>
      <c r="L285" s="66"/>
      <c r="M285" s="66"/>
      <c r="N285" s="66"/>
      <c r="O285" s="39">
        <f t="shared" si="27"/>
        <v>0</v>
      </c>
      <c r="P285" s="39"/>
      <c r="Q285" s="41"/>
      <c r="R285" s="39">
        <f t="shared" si="28"/>
        <v>0</v>
      </c>
      <c r="S285" s="66"/>
      <c r="T285" s="66"/>
      <c r="U285" s="66"/>
      <c r="V285" s="66"/>
    </row>
    <row r="286" spans="1:22" s="67" customFormat="1" ht="89.25" x14ac:dyDescent="0.25">
      <c r="A286" s="39">
        <v>82</v>
      </c>
      <c r="B286" s="5" t="s">
        <v>434</v>
      </c>
      <c r="C286" s="52">
        <v>982</v>
      </c>
      <c r="D286" s="5" t="s">
        <v>435</v>
      </c>
      <c r="E286" s="66"/>
      <c r="F286" s="66"/>
      <c r="G286" s="66"/>
      <c r="H286" s="66"/>
      <c r="I286" s="66"/>
      <c r="J286" s="66"/>
      <c r="K286" s="66"/>
      <c r="L286" s="66"/>
      <c r="M286" s="66"/>
      <c r="N286" s="66"/>
      <c r="O286" s="39">
        <f t="shared" si="27"/>
        <v>0</v>
      </c>
      <c r="P286" s="39"/>
      <c r="Q286" s="41"/>
      <c r="R286" s="39">
        <f t="shared" si="28"/>
        <v>0</v>
      </c>
      <c r="S286" s="66"/>
      <c r="T286" s="66"/>
      <c r="U286" s="66"/>
      <c r="V286" s="66"/>
    </row>
    <row r="287" spans="1:22" s="67" customFormat="1" ht="89.25" x14ac:dyDescent="0.25">
      <c r="A287" s="39">
        <v>83</v>
      </c>
      <c r="B287" s="5" t="s">
        <v>436</v>
      </c>
      <c r="C287" s="52">
        <v>983</v>
      </c>
      <c r="D287" s="5" t="s">
        <v>437</v>
      </c>
      <c r="E287" s="66"/>
      <c r="F287" s="66"/>
      <c r="G287" s="66"/>
      <c r="H287" s="66"/>
      <c r="I287" s="66"/>
      <c r="J287" s="66"/>
      <c r="K287" s="66"/>
      <c r="L287" s="66"/>
      <c r="M287" s="66"/>
      <c r="N287" s="66"/>
      <c r="O287" s="39">
        <f t="shared" si="27"/>
        <v>0</v>
      </c>
      <c r="P287" s="39"/>
      <c r="Q287" s="41"/>
      <c r="R287" s="39">
        <f t="shared" si="28"/>
        <v>0</v>
      </c>
      <c r="S287" s="66"/>
      <c r="T287" s="66"/>
      <c r="U287" s="66"/>
      <c r="V287" s="66"/>
    </row>
    <row r="288" spans="1:22" s="67" customFormat="1" ht="89.25" x14ac:dyDescent="0.25">
      <c r="A288" s="39">
        <v>84</v>
      </c>
      <c r="B288" s="5" t="s">
        <v>438</v>
      </c>
      <c r="C288" s="52">
        <v>984</v>
      </c>
      <c r="D288" s="5" t="s">
        <v>439</v>
      </c>
      <c r="E288" s="66"/>
      <c r="F288" s="66"/>
      <c r="G288" s="66"/>
      <c r="H288" s="66"/>
      <c r="I288" s="66"/>
      <c r="J288" s="66"/>
      <c r="K288" s="66"/>
      <c r="L288" s="66"/>
      <c r="M288" s="66"/>
      <c r="N288" s="66"/>
      <c r="O288" s="39">
        <f t="shared" si="27"/>
        <v>0</v>
      </c>
      <c r="P288" s="39"/>
      <c r="Q288" s="41"/>
      <c r="R288" s="39">
        <f t="shared" si="28"/>
        <v>0</v>
      </c>
      <c r="S288" s="66"/>
      <c r="T288" s="66"/>
      <c r="U288" s="66"/>
      <c r="V288" s="66"/>
    </row>
    <row r="289" spans="1:22" s="67" customFormat="1" ht="89.25" x14ac:dyDescent="0.25">
      <c r="A289" s="39">
        <v>85</v>
      </c>
      <c r="B289" s="5" t="s">
        <v>440</v>
      </c>
      <c r="C289" s="52">
        <v>985</v>
      </c>
      <c r="D289" s="5" t="s">
        <v>441</v>
      </c>
      <c r="E289" s="66"/>
      <c r="F289" s="66"/>
      <c r="G289" s="66"/>
      <c r="H289" s="66"/>
      <c r="I289" s="66"/>
      <c r="J289" s="66"/>
      <c r="K289" s="66"/>
      <c r="L289" s="66"/>
      <c r="M289" s="66"/>
      <c r="N289" s="66"/>
      <c r="O289" s="39">
        <f t="shared" si="27"/>
        <v>0</v>
      </c>
      <c r="P289" s="39"/>
      <c r="Q289" s="41"/>
      <c r="R289" s="39">
        <f t="shared" si="28"/>
        <v>0</v>
      </c>
      <c r="S289" s="66"/>
      <c r="T289" s="66"/>
      <c r="U289" s="66"/>
      <c r="V289" s="66"/>
    </row>
    <row r="290" spans="1:22" s="67" customFormat="1" ht="89.25" x14ac:dyDescent="0.25">
      <c r="A290" s="39">
        <v>86</v>
      </c>
      <c r="B290" s="5" t="s">
        <v>442</v>
      </c>
      <c r="C290" s="52">
        <v>986</v>
      </c>
      <c r="D290" s="5" t="s">
        <v>443</v>
      </c>
      <c r="E290" s="66"/>
      <c r="F290" s="66"/>
      <c r="G290" s="66"/>
      <c r="H290" s="66"/>
      <c r="I290" s="66"/>
      <c r="J290" s="66"/>
      <c r="K290" s="66"/>
      <c r="L290" s="66"/>
      <c r="M290" s="66"/>
      <c r="N290" s="66"/>
      <c r="O290" s="39">
        <f t="shared" si="27"/>
        <v>0</v>
      </c>
      <c r="P290" s="39"/>
      <c r="Q290" s="41"/>
      <c r="R290" s="39">
        <f t="shared" si="28"/>
        <v>0</v>
      </c>
      <c r="S290" s="66"/>
      <c r="T290" s="66"/>
      <c r="U290" s="66"/>
      <c r="V290" s="66"/>
    </row>
    <row r="291" spans="1:22" s="67" customFormat="1" ht="191.25" x14ac:dyDescent="0.25">
      <c r="A291" s="39">
        <v>87</v>
      </c>
      <c r="B291" s="5" t="s">
        <v>444</v>
      </c>
      <c r="C291" s="52">
        <v>987</v>
      </c>
      <c r="D291" s="5" t="s">
        <v>445</v>
      </c>
      <c r="E291" s="66"/>
      <c r="F291" s="66"/>
      <c r="G291" s="66"/>
      <c r="H291" s="66"/>
      <c r="I291" s="66"/>
      <c r="J291" s="66"/>
      <c r="K291" s="66"/>
      <c r="L291" s="66"/>
      <c r="M291" s="66"/>
      <c r="N291" s="66"/>
      <c r="O291" s="39">
        <f t="shared" si="27"/>
        <v>0</v>
      </c>
      <c r="P291" s="39"/>
      <c r="Q291" s="41"/>
      <c r="R291" s="39">
        <f t="shared" si="28"/>
        <v>0</v>
      </c>
      <c r="S291" s="66"/>
      <c r="T291" s="66"/>
      <c r="U291" s="66"/>
      <c r="V291" s="66"/>
    </row>
    <row r="292" spans="1:22" s="67" customFormat="1" ht="102" x14ac:dyDescent="0.25">
      <c r="A292" s="39">
        <v>88</v>
      </c>
      <c r="B292" s="5" t="s">
        <v>446</v>
      </c>
      <c r="C292" s="52">
        <v>988</v>
      </c>
      <c r="D292" s="5" t="s">
        <v>447</v>
      </c>
      <c r="E292" s="66"/>
      <c r="F292" s="66"/>
      <c r="G292" s="66"/>
      <c r="H292" s="66"/>
      <c r="I292" s="66"/>
      <c r="J292" s="66"/>
      <c r="K292" s="66"/>
      <c r="L292" s="66"/>
      <c r="M292" s="66"/>
      <c r="N292" s="66"/>
      <c r="O292" s="39">
        <f t="shared" si="27"/>
        <v>0</v>
      </c>
      <c r="P292" s="39"/>
      <c r="Q292" s="41"/>
      <c r="R292" s="39">
        <f t="shared" si="28"/>
        <v>0</v>
      </c>
      <c r="S292" s="66"/>
      <c r="T292" s="66"/>
      <c r="U292" s="66"/>
      <c r="V292" s="66"/>
    </row>
    <row r="293" spans="1:22" s="67" customFormat="1" ht="89.25" x14ac:dyDescent="0.25">
      <c r="A293" s="39">
        <v>89</v>
      </c>
      <c r="B293" s="5" t="s">
        <v>448</v>
      </c>
      <c r="C293" s="52">
        <v>989</v>
      </c>
      <c r="D293" s="5" t="s">
        <v>449</v>
      </c>
      <c r="E293" s="66"/>
      <c r="F293" s="66"/>
      <c r="G293" s="66"/>
      <c r="H293" s="66"/>
      <c r="I293" s="66"/>
      <c r="J293" s="66"/>
      <c r="K293" s="66"/>
      <c r="L293" s="66"/>
      <c r="M293" s="66"/>
      <c r="N293" s="66"/>
      <c r="O293" s="39">
        <f t="shared" si="27"/>
        <v>0</v>
      </c>
      <c r="P293" s="39"/>
      <c r="Q293" s="41"/>
      <c r="R293" s="39">
        <f t="shared" si="28"/>
        <v>0</v>
      </c>
      <c r="S293" s="66"/>
      <c r="T293" s="66"/>
      <c r="U293" s="66"/>
      <c r="V293" s="66"/>
    </row>
    <row r="294" spans="1:22" s="67" customFormat="1" ht="89.25" x14ac:dyDescent="0.25">
      <c r="A294" s="39">
        <v>90</v>
      </c>
      <c r="B294" s="5" t="s">
        <v>450</v>
      </c>
      <c r="C294" s="52">
        <v>990</v>
      </c>
      <c r="D294" s="5" t="s">
        <v>451</v>
      </c>
      <c r="E294" s="66"/>
      <c r="F294" s="66"/>
      <c r="G294" s="66"/>
      <c r="H294" s="66"/>
      <c r="I294" s="66"/>
      <c r="J294" s="66"/>
      <c r="K294" s="66"/>
      <c r="L294" s="66"/>
      <c r="M294" s="66"/>
      <c r="N294" s="66"/>
      <c r="O294" s="39">
        <f t="shared" si="27"/>
        <v>0</v>
      </c>
      <c r="P294" s="39"/>
      <c r="Q294" s="41"/>
      <c r="R294" s="39">
        <f t="shared" si="28"/>
        <v>0</v>
      </c>
      <c r="S294" s="66"/>
      <c r="T294" s="66"/>
      <c r="U294" s="66"/>
      <c r="V294" s="66"/>
    </row>
    <row r="295" spans="1:22" s="67" customFormat="1" ht="89.25" x14ac:dyDescent="0.25">
      <c r="A295" s="39">
        <v>91</v>
      </c>
      <c r="B295" s="5" t="s">
        <v>452</v>
      </c>
      <c r="C295" s="52">
        <v>991</v>
      </c>
      <c r="D295" s="5" t="s">
        <v>453</v>
      </c>
      <c r="E295" s="66"/>
      <c r="F295" s="66"/>
      <c r="G295" s="66"/>
      <c r="H295" s="66"/>
      <c r="I295" s="66"/>
      <c r="J295" s="66"/>
      <c r="K295" s="66"/>
      <c r="L295" s="66"/>
      <c r="M295" s="66"/>
      <c r="N295" s="66"/>
      <c r="O295" s="39">
        <f t="shared" si="27"/>
        <v>0</v>
      </c>
      <c r="P295" s="39"/>
      <c r="Q295" s="41"/>
      <c r="R295" s="39">
        <f t="shared" si="28"/>
        <v>0</v>
      </c>
      <c r="S295" s="66"/>
      <c r="T295" s="66"/>
      <c r="U295" s="66"/>
      <c r="V295" s="66"/>
    </row>
    <row r="296" spans="1:22" s="67" customFormat="1" x14ac:dyDescent="0.25">
      <c r="A296" s="39">
        <v>92</v>
      </c>
      <c r="B296" s="5"/>
      <c r="C296" s="52">
        <v>992</v>
      </c>
      <c r="D296" s="5"/>
      <c r="E296" s="66"/>
      <c r="F296" s="66"/>
      <c r="G296" s="66"/>
      <c r="H296" s="66"/>
      <c r="I296" s="66"/>
      <c r="J296" s="66"/>
      <c r="K296" s="66"/>
      <c r="L296" s="66"/>
      <c r="M296" s="66"/>
      <c r="N296" s="66"/>
      <c r="O296" s="39">
        <f t="shared" si="27"/>
        <v>0</v>
      </c>
      <c r="P296" s="39"/>
      <c r="Q296" s="41"/>
      <c r="R296" s="39">
        <f t="shared" si="28"/>
        <v>0</v>
      </c>
      <c r="S296" s="66"/>
      <c r="T296" s="66"/>
      <c r="U296" s="66"/>
      <c r="V296" s="66"/>
    </row>
    <row r="297" spans="1:22" s="67" customFormat="1" x14ac:dyDescent="0.25">
      <c r="A297" s="39">
        <v>93</v>
      </c>
      <c r="B297" s="5"/>
      <c r="C297" s="52">
        <v>993</v>
      </c>
      <c r="D297" s="5"/>
      <c r="E297" s="66"/>
      <c r="F297" s="66"/>
      <c r="G297" s="66"/>
      <c r="H297" s="66"/>
      <c r="I297" s="66"/>
      <c r="J297" s="66"/>
      <c r="K297" s="66"/>
      <c r="L297" s="66"/>
      <c r="M297" s="66"/>
      <c r="N297" s="66"/>
      <c r="O297" s="39">
        <f t="shared" si="27"/>
        <v>0</v>
      </c>
      <c r="P297" s="39"/>
      <c r="Q297" s="41"/>
      <c r="R297" s="39">
        <f t="shared" si="28"/>
        <v>0</v>
      </c>
      <c r="S297" s="66"/>
      <c r="T297" s="66"/>
      <c r="U297" s="66"/>
      <c r="V297" s="66"/>
    </row>
    <row r="298" spans="1:22" s="67" customFormat="1" x14ac:dyDescent="0.25">
      <c r="A298" s="39">
        <v>94</v>
      </c>
      <c r="B298" s="5"/>
      <c r="C298" s="52">
        <v>994</v>
      </c>
      <c r="D298" s="5"/>
      <c r="E298" s="66"/>
      <c r="F298" s="66"/>
      <c r="G298" s="66"/>
      <c r="H298" s="66"/>
      <c r="I298" s="66"/>
      <c r="J298" s="66"/>
      <c r="K298" s="66"/>
      <c r="L298" s="66"/>
      <c r="M298" s="66"/>
      <c r="N298" s="66"/>
      <c r="O298" s="39">
        <f t="shared" si="27"/>
        <v>0</v>
      </c>
      <c r="P298" s="39"/>
      <c r="Q298" s="41"/>
      <c r="R298" s="39">
        <f t="shared" si="28"/>
        <v>0</v>
      </c>
      <c r="S298" s="66"/>
      <c r="T298" s="66"/>
      <c r="U298" s="66"/>
      <c r="V298" s="66"/>
    </row>
    <row r="299" spans="1:22" s="67" customFormat="1" x14ac:dyDescent="0.25">
      <c r="A299" s="39">
        <v>95</v>
      </c>
      <c r="B299" s="5"/>
      <c r="C299" s="52">
        <v>995</v>
      </c>
      <c r="D299" s="5"/>
      <c r="E299" s="66"/>
      <c r="F299" s="66"/>
      <c r="G299" s="66"/>
      <c r="H299" s="66"/>
      <c r="I299" s="66"/>
      <c r="J299" s="66"/>
      <c r="K299" s="66"/>
      <c r="L299" s="66"/>
      <c r="M299" s="66"/>
      <c r="N299" s="66"/>
      <c r="O299" s="39">
        <f t="shared" si="27"/>
        <v>0</v>
      </c>
      <c r="P299" s="39"/>
      <c r="Q299" s="41"/>
      <c r="R299" s="39">
        <f t="shared" si="28"/>
        <v>0</v>
      </c>
      <c r="S299" s="66"/>
      <c r="T299" s="66"/>
      <c r="U299" s="66"/>
      <c r="V299" s="66"/>
    </row>
    <row r="300" spans="1:22" s="67" customFormat="1" x14ac:dyDescent="0.25">
      <c r="A300" s="39">
        <v>96</v>
      </c>
      <c r="B300" s="5"/>
      <c r="C300" s="52">
        <v>996</v>
      </c>
      <c r="D300" s="5"/>
      <c r="E300" s="66"/>
      <c r="F300" s="66"/>
      <c r="G300" s="66"/>
      <c r="H300" s="66"/>
      <c r="I300" s="66"/>
      <c r="J300" s="66"/>
      <c r="K300" s="66"/>
      <c r="L300" s="66"/>
      <c r="M300" s="66"/>
      <c r="N300" s="66"/>
      <c r="O300" s="39">
        <f t="shared" si="27"/>
        <v>0</v>
      </c>
      <c r="P300" s="39"/>
      <c r="Q300" s="41"/>
      <c r="R300" s="39">
        <f t="shared" si="28"/>
        <v>0</v>
      </c>
      <c r="S300" s="66"/>
      <c r="T300" s="66"/>
      <c r="U300" s="66"/>
      <c r="V300" s="66"/>
    </row>
    <row r="301" spans="1:22" s="67" customFormat="1" x14ac:dyDescent="0.25">
      <c r="A301" s="39">
        <v>97</v>
      </c>
      <c r="B301" s="5"/>
      <c r="C301" s="52">
        <v>997</v>
      </c>
      <c r="D301" s="5"/>
      <c r="E301" s="66"/>
      <c r="F301" s="66"/>
      <c r="G301" s="66"/>
      <c r="H301" s="66"/>
      <c r="I301" s="66"/>
      <c r="J301" s="66"/>
      <c r="K301" s="66"/>
      <c r="L301" s="66"/>
      <c r="M301" s="66"/>
      <c r="N301" s="66"/>
      <c r="O301" s="39">
        <f t="shared" si="27"/>
        <v>0</v>
      </c>
      <c r="P301" s="39"/>
      <c r="Q301" s="41"/>
      <c r="R301" s="39">
        <f t="shared" si="28"/>
        <v>0</v>
      </c>
      <c r="S301" s="66"/>
      <c r="T301" s="66"/>
      <c r="U301" s="66"/>
      <c r="V301" s="66"/>
    </row>
    <row r="302" spans="1:22" s="67" customFormat="1" x14ac:dyDescent="0.25">
      <c r="A302" s="39">
        <v>98</v>
      </c>
      <c r="B302" s="5"/>
      <c r="C302" s="52">
        <v>998</v>
      </c>
      <c r="D302" s="5"/>
      <c r="E302" s="66"/>
      <c r="F302" s="66"/>
      <c r="G302" s="66"/>
      <c r="H302" s="66"/>
      <c r="I302" s="66"/>
      <c r="J302" s="66"/>
      <c r="K302" s="66"/>
      <c r="L302" s="66"/>
      <c r="M302" s="66"/>
      <c r="N302" s="66"/>
      <c r="O302" s="39">
        <f t="shared" si="27"/>
        <v>0</v>
      </c>
      <c r="P302" s="39"/>
      <c r="Q302" s="41"/>
      <c r="R302" s="39">
        <f t="shared" si="28"/>
        <v>0</v>
      </c>
      <c r="S302" s="66"/>
      <c r="T302" s="66"/>
      <c r="U302" s="66"/>
      <c r="V302" s="66"/>
    </row>
    <row r="303" spans="1:22" s="67" customFormat="1" x14ac:dyDescent="0.25">
      <c r="A303" s="39" t="s">
        <v>184</v>
      </c>
      <c r="B303" s="41"/>
      <c r="C303" s="41" t="s">
        <v>184</v>
      </c>
      <c r="D303" s="41"/>
      <c r="E303" s="66"/>
      <c r="F303" s="66"/>
      <c r="G303" s="66"/>
      <c r="H303" s="66"/>
      <c r="I303" s="66"/>
      <c r="J303" s="66"/>
      <c r="K303" s="66"/>
      <c r="L303" s="66"/>
      <c r="M303" s="66"/>
      <c r="N303" s="66"/>
      <c r="O303" s="39">
        <f t="shared" si="27"/>
        <v>0</v>
      </c>
      <c r="P303" s="39"/>
      <c r="Q303" s="41"/>
      <c r="R303" s="39">
        <f t="shared" si="28"/>
        <v>0</v>
      </c>
      <c r="S303" s="66"/>
      <c r="T303" s="66"/>
      <c r="U303" s="66"/>
      <c r="V303" s="66"/>
    </row>
    <row r="304" spans="1:22" s="74" customFormat="1" ht="18.75" x14ac:dyDescent="0.25">
      <c r="A304" s="85"/>
      <c r="B304" s="85"/>
      <c r="C304" s="72">
        <v>1100</v>
      </c>
      <c r="D304" s="88" t="s">
        <v>490</v>
      </c>
      <c r="E304" s="88"/>
      <c r="F304" s="88"/>
      <c r="G304" s="88"/>
      <c r="H304" s="88"/>
      <c r="I304" s="88"/>
      <c r="J304" s="88"/>
      <c r="K304" s="88"/>
      <c r="L304" s="88"/>
      <c r="M304" s="88"/>
      <c r="N304" s="88"/>
      <c r="O304" s="73">
        <f>SUM(O305:O328)</f>
        <v>0</v>
      </c>
      <c r="P304" s="73">
        <f t="shared" ref="P304:V304" si="29">SUM(P305:P328)</f>
        <v>0</v>
      </c>
      <c r="Q304" s="73">
        <f t="shared" si="29"/>
        <v>0</v>
      </c>
      <c r="R304" s="73">
        <f t="shared" si="29"/>
        <v>0</v>
      </c>
      <c r="S304" s="73">
        <f t="shared" si="29"/>
        <v>0</v>
      </c>
      <c r="T304" s="73">
        <f t="shared" si="29"/>
        <v>0</v>
      </c>
      <c r="U304" s="73">
        <f t="shared" si="29"/>
        <v>0</v>
      </c>
      <c r="V304" s="73">
        <f t="shared" si="29"/>
        <v>0</v>
      </c>
    </row>
    <row r="305" spans="1:22" s="74" customFormat="1" ht="167.25" customHeight="1" x14ac:dyDescent="0.25">
      <c r="A305" s="39">
        <v>1</v>
      </c>
      <c r="B305" s="8" t="s">
        <v>454</v>
      </c>
      <c r="C305" s="75">
        <v>1101</v>
      </c>
      <c r="D305" s="8" t="s">
        <v>455</v>
      </c>
      <c r="E305" s="41"/>
      <c r="F305" s="41"/>
      <c r="G305" s="41"/>
      <c r="H305" s="41"/>
      <c r="I305" s="41"/>
      <c r="J305" s="41"/>
      <c r="K305" s="41"/>
      <c r="L305" s="41"/>
      <c r="M305" s="41"/>
      <c r="N305" s="41"/>
      <c r="O305" s="39">
        <f t="shared" ref="O305:O328" si="30">SUM(V305+R305+P305+Q305)</f>
        <v>0</v>
      </c>
      <c r="P305" s="39"/>
      <c r="Q305" s="41"/>
      <c r="R305" s="39">
        <f t="shared" ref="R305:R328" si="31">SUM(S305:U305)</f>
        <v>0</v>
      </c>
      <c r="S305" s="41"/>
      <c r="T305" s="41"/>
      <c r="U305" s="41"/>
      <c r="V305" s="41"/>
    </row>
    <row r="306" spans="1:22" s="74" customFormat="1" ht="169.5" customHeight="1" x14ac:dyDescent="0.25">
      <c r="A306" s="39">
        <v>2</v>
      </c>
      <c r="B306" s="8" t="s">
        <v>456</v>
      </c>
      <c r="C306" s="75">
        <v>1102</v>
      </c>
      <c r="D306" s="8" t="s">
        <v>457</v>
      </c>
      <c r="E306" s="41"/>
      <c r="F306" s="41"/>
      <c r="G306" s="41"/>
      <c r="H306" s="41"/>
      <c r="I306" s="41"/>
      <c r="J306" s="41"/>
      <c r="K306" s="41"/>
      <c r="L306" s="41"/>
      <c r="M306" s="41"/>
      <c r="N306" s="41"/>
      <c r="O306" s="39">
        <f t="shared" si="30"/>
        <v>0</v>
      </c>
      <c r="P306" s="39"/>
      <c r="Q306" s="41"/>
      <c r="R306" s="39">
        <f t="shared" si="31"/>
        <v>0</v>
      </c>
      <c r="S306" s="41"/>
      <c r="T306" s="41"/>
      <c r="U306" s="41"/>
      <c r="V306" s="41"/>
    </row>
    <row r="307" spans="1:22" s="74" customFormat="1" ht="168" customHeight="1" x14ac:dyDescent="0.25">
      <c r="A307" s="39">
        <v>3</v>
      </c>
      <c r="B307" s="8" t="s">
        <v>458</v>
      </c>
      <c r="C307" s="75">
        <v>1103</v>
      </c>
      <c r="D307" s="21" t="s">
        <v>459</v>
      </c>
      <c r="E307" s="41"/>
      <c r="F307" s="41"/>
      <c r="G307" s="41"/>
      <c r="H307" s="41"/>
      <c r="I307" s="41"/>
      <c r="J307" s="41"/>
      <c r="K307" s="41"/>
      <c r="L307" s="41"/>
      <c r="M307" s="41"/>
      <c r="N307" s="41"/>
      <c r="O307" s="39">
        <f t="shared" si="30"/>
        <v>0</v>
      </c>
      <c r="P307" s="39"/>
      <c r="Q307" s="41"/>
      <c r="R307" s="39">
        <f t="shared" si="31"/>
        <v>0</v>
      </c>
      <c r="S307" s="41"/>
      <c r="T307" s="41"/>
      <c r="U307" s="41"/>
      <c r="V307" s="41"/>
    </row>
    <row r="308" spans="1:22" s="74" customFormat="1" ht="169.5" customHeight="1" x14ac:dyDescent="0.25">
      <c r="A308" s="39">
        <v>4</v>
      </c>
      <c r="B308" s="8" t="s">
        <v>460</v>
      </c>
      <c r="C308" s="75">
        <v>1104</v>
      </c>
      <c r="D308" s="21" t="s">
        <v>461</v>
      </c>
      <c r="E308" s="41"/>
      <c r="F308" s="41"/>
      <c r="G308" s="41"/>
      <c r="H308" s="41"/>
      <c r="I308" s="41"/>
      <c r="J308" s="41"/>
      <c r="K308" s="41"/>
      <c r="L308" s="41"/>
      <c r="M308" s="41"/>
      <c r="N308" s="41"/>
      <c r="O308" s="39">
        <f t="shared" si="30"/>
        <v>0</v>
      </c>
      <c r="P308" s="39"/>
      <c r="Q308" s="41"/>
      <c r="R308" s="39">
        <f t="shared" si="31"/>
        <v>0</v>
      </c>
      <c r="S308" s="41"/>
      <c r="T308" s="41"/>
      <c r="U308" s="41"/>
      <c r="V308" s="41"/>
    </row>
    <row r="309" spans="1:22" s="74" customFormat="1" ht="195" x14ac:dyDescent="0.25">
      <c r="A309" s="39">
        <v>5</v>
      </c>
      <c r="B309" s="21" t="s">
        <v>462</v>
      </c>
      <c r="C309" s="75">
        <v>1105</v>
      </c>
      <c r="D309" s="21" t="s">
        <v>463</v>
      </c>
      <c r="E309" s="41"/>
      <c r="F309" s="41"/>
      <c r="G309" s="41"/>
      <c r="H309" s="41"/>
      <c r="I309" s="41"/>
      <c r="J309" s="41"/>
      <c r="K309" s="41"/>
      <c r="L309" s="41"/>
      <c r="M309" s="41"/>
      <c r="N309" s="41"/>
      <c r="O309" s="39">
        <f t="shared" si="30"/>
        <v>0</v>
      </c>
      <c r="P309" s="39"/>
      <c r="Q309" s="41"/>
      <c r="R309" s="39">
        <f t="shared" si="31"/>
        <v>0</v>
      </c>
      <c r="S309" s="41"/>
      <c r="T309" s="41"/>
      <c r="U309" s="41"/>
      <c r="V309" s="41"/>
    </row>
    <row r="310" spans="1:22" s="74" customFormat="1" ht="255" x14ac:dyDescent="0.25">
      <c r="A310" s="39">
        <v>6</v>
      </c>
      <c r="B310" s="8" t="s">
        <v>464</v>
      </c>
      <c r="C310" s="75">
        <v>1106</v>
      </c>
      <c r="D310" s="8" t="s">
        <v>465</v>
      </c>
      <c r="E310" s="41"/>
      <c r="F310" s="41"/>
      <c r="G310" s="41"/>
      <c r="H310" s="41"/>
      <c r="I310" s="41"/>
      <c r="J310" s="41"/>
      <c r="K310" s="41"/>
      <c r="L310" s="41"/>
      <c r="M310" s="41"/>
      <c r="N310" s="41"/>
      <c r="O310" s="39">
        <f t="shared" si="30"/>
        <v>0</v>
      </c>
      <c r="P310" s="39"/>
      <c r="Q310" s="41"/>
      <c r="R310" s="39">
        <f t="shared" si="31"/>
        <v>0</v>
      </c>
      <c r="S310" s="41"/>
      <c r="T310" s="41"/>
      <c r="U310" s="41"/>
      <c r="V310" s="41"/>
    </row>
    <row r="311" spans="1:22" s="74" customFormat="1" ht="195" x14ac:dyDescent="0.25">
      <c r="A311" s="39">
        <v>7</v>
      </c>
      <c r="B311" s="21" t="s">
        <v>466</v>
      </c>
      <c r="C311" s="75">
        <v>1107</v>
      </c>
      <c r="D311" s="21" t="s">
        <v>467</v>
      </c>
      <c r="E311" s="41"/>
      <c r="F311" s="41"/>
      <c r="G311" s="41"/>
      <c r="H311" s="41"/>
      <c r="I311" s="41"/>
      <c r="J311" s="41"/>
      <c r="K311" s="41"/>
      <c r="L311" s="41"/>
      <c r="M311" s="41"/>
      <c r="N311" s="41"/>
      <c r="O311" s="39">
        <f t="shared" si="30"/>
        <v>0</v>
      </c>
      <c r="P311" s="39"/>
      <c r="Q311" s="41"/>
      <c r="R311" s="39">
        <f t="shared" si="31"/>
        <v>0</v>
      </c>
      <c r="S311" s="41"/>
      <c r="T311" s="41"/>
      <c r="U311" s="41"/>
      <c r="V311" s="41"/>
    </row>
    <row r="312" spans="1:22" s="74" customFormat="1" ht="195" x14ac:dyDescent="0.25">
      <c r="A312" s="39">
        <v>8</v>
      </c>
      <c r="B312" s="21" t="s">
        <v>468</v>
      </c>
      <c r="C312" s="75">
        <v>1108</v>
      </c>
      <c r="D312" s="21" t="s">
        <v>469</v>
      </c>
      <c r="E312" s="41"/>
      <c r="F312" s="41"/>
      <c r="G312" s="41"/>
      <c r="H312" s="41"/>
      <c r="I312" s="41"/>
      <c r="J312" s="41"/>
      <c r="K312" s="41"/>
      <c r="L312" s="41"/>
      <c r="M312" s="41"/>
      <c r="N312" s="41"/>
      <c r="O312" s="39">
        <f t="shared" si="30"/>
        <v>0</v>
      </c>
      <c r="P312" s="39"/>
      <c r="Q312" s="41"/>
      <c r="R312" s="39">
        <f t="shared" si="31"/>
        <v>0</v>
      </c>
      <c r="S312" s="41"/>
      <c r="T312" s="41"/>
      <c r="U312" s="41"/>
      <c r="V312" s="41"/>
    </row>
    <row r="313" spans="1:22" s="74" customFormat="1" ht="164.25" customHeight="1" x14ac:dyDescent="0.25">
      <c r="A313" s="39">
        <v>9</v>
      </c>
      <c r="B313" s="21" t="s">
        <v>470</v>
      </c>
      <c r="C313" s="75">
        <v>1109</v>
      </c>
      <c r="D313" s="21" t="s">
        <v>471</v>
      </c>
      <c r="E313" s="41"/>
      <c r="F313" s="41"/>
      <c r="G313" s="41"/>
      <c r="H313" s="41"/>
      <c r="I313" s="41"/>
      <c r="J313" s="41"/>
      <c r="K313" s="41"/>
      <c r="L313" s="41"/>
      <c r="M313" s="41"/>
      <c r="N313" s="41"/>
      <c r="O313" s="39">
        <f t="shared" si="30"/>
        <v>0</v>
      </c>
      <c r="P313" s="39"/>
      <c r="Q313" s="41"/>
      <c r="R313" s="39">
        <f t="shared" si="31"/>
        <v>0</v>
      </c>
      <c r="S313" s="41"/>
      <c r="T313" s="41"/>
      <c r="U313" s="41"/>
      <c r="V313" s="41"/>
    </row>
    <row r="314" spans="1:22" s="74" customFormat="1" ht="184.5" customHeight="1" x14ac:dyDescent="0.25">
      <c r="A314" s="39">
        <v>10</v>
      </c>
      <c r="B314" s="21" t="s">
        <v>472</v>
      </c>
      <c r="C314" s="75">
        <v>1110</v>
      </c>
      <c r="D314" s="21" t="s">
        <v>473</v>
      </c>
      <c r="E314" s="41"/>
      <c r="F314" s="41"/>
      <c r="G314" s="41"/>
      <c r="H314" s="41"/>
      <c r="I314" s="41"/>
      <c r="J314" s="41"/>
      <c r="K314" s="41"/>
      <c r="L314" s="41"/>
      <c r="M314" s="41"/>
      <c r="N314" s="41"/>
      <c r="O314" s="39">
        <f t="shared" si="30"/>
        <v>0</v>
      </c>
      <c r="P314" s="39"/>
      <c r="Q314" s="41"/>
      <c r="R314" s="39">
        <f t="shared" si="31"/>
        <v>0</v>
      </c>
      <c r="S314" s="41"/>
      <c r="T314" s="41"/>
      <c r="U314" s="41"/>
      <c r="V314" s="41"/>
    </row>
    <row r="315" spans="1:22" s="74" customFormat="1" ht="165.75" customHeight="1" x14ac:dyDescent="0.25">
      <c r="A315" s="39">
        <v>11</v>
      </c>
      <c r="B315" s="21" t="s">
        <v>474</v>
      </c>
      <c r="C315" s="75">
        <v>1111</v>
      </c>
      <c r="D315" s="21" t="s">
        <v>475</v>
      </c>
      <c r="E315" s="41"/>
      <c r="F315" s="41"/>
      <c r="G315" s="41"/>
      <c r="H315" s="41"/>
      <c r="I315" s="41"/>
      <c r="J315" s="41"/>
      <c r="K315" s="41"/>
      <c r="L315" s="41"/>
      <c r="M315" s="41"/>
      <c r="N315" s="41"/>
      <c r="O315" s="39">
        <f t="shared" si="30"/>
        <v>0</v>
      </c>
      <c r="P315" s="39"/>
      <c r="Q315" s="41"/>
      <c r="R315" s="39">
        <f t="shared" si="31"/>
        <v>0</v>
      </c>
      <c r="S315" s="41"/>
      <c r="T315" s="41"/>
      <c r="U315" s="41"/>
      <c r="V315" s="41"/>
    </row>
    <row r="316" spans="1:22" s="74" customFormat="1" x14ac:dyDescent="0.25">
      <c r="A316" s="39">
        <v>12</v>
      </c>
      <c r="B316" s="41"/>
      <c r="C316" s="75">
        <v>1112</v>
      </c>
      <c r="D316" s="41"/>
      <c r="E316" s="41"/>
      <c r="F316" s="41"/>
      <c r="G316" s="41"/>
      <c r="H316" s="41"/>
      <c r="I316" s="41"/>
      <c r="J316" s="41"/>
      <c r="K316" s="41"/>
      <c r="L316" s="41"/>
      <c r="M316" s="41"/>
      <c r="N316" s="41"/>
      <c r="O316" s="39">
        <f t="shared" si="30"/>
        <v>0</v>
      </c>
      <c r="P316" s="39"/>
      <c r="Q316" s="41"/>
      <c r="R316" s="39">
        <f t="shared" si="31"/>
        <v>0</v>
      </c>
      <c r="S316" s="41"/>
      <c r="T316" s="41"/>
      <c r="U316" s="41"/>
      <c r="V316" s="41"/>
    </row>
    <row r="317" spans="1:22" s="74" customFormat="1" x14ac:dyDescent="0.25">
      <c r="A317" s="39">
        <v>13</v>
      </c>
      <c r="B317" s="41"/>
      <c r="C317" s="75">
        <v>1113</v>
      </c>
      <c r="D317" s="41"/>
      <c r="E317" s="41"/>
      <c r="F317" s="41"/>
      <c r="G317" s="41"/>
      <c r="H317" s="41"/>
      <c r="I317" s="41"/>
      <c r="J317" s="41"/>
      <c r="K317" s="41"/>
      <c r="L317" s="41"/>
      <c r="M317" s="41"/>
      <c r="N317" s="41"/>
      <c r="O317" s="39">
        <f t="shared" si="30"/>
        <v>0</v>
      </c>
      <c r="P317" s="39"/>
      <c r="Q317" s="41"/>
      <c r="R317" s="39">
        <f t="shared" si="31"/>
        <v>0</v>
      </c>
      <c r="S317" s="41"/>
      <c r="T317" s="41"/>
      <c r="U317" s="41"/>
      <c r="V317" s="41"/>
    </row>
    <row r="318" spans="1:22" s="74" customFormat="1" x14ac:dyDescent="0.25">
      <c r="A318" s="39">
        <v>14</v>
      </c>
      <c r="B318" s="41"/>
      <c r="C318" s="75">
        <v>1114</v>
      </c>
      <c r="D318" s="41"/>
      <c r="E318" s="41"/>
      <c r="F318" s="41"/>
      <c r="G318" s="41"/>
      <c r="H318" s="41"/>
      <c r="I318" s="41"/>
      <c r="J318" s="41"/>
      <c r="K318" s="41"/>
      <c r="L318" s="41"/>
      <c r="M318" s="41"/>
      <c r="N318" s="41"/>
      <c r="O318" s="39">
        <f t="shared" si="30"/>
        <v>0</v>
      </c>
      <c r="P318" s="39"/>
      <c r="Q318" s="41"/>
      <c r="R318" s="39">
        <f t="shared" si="31"/>
        <v>0</v>
      </c>
      <c r="S318" s="41"/>
      <c r="T318" s="41"/>
      <c r="U318" s="41"/>
      <c r="V318" s="41"/>
    </row>
    <row r="319" spans="1:22" s="74" customFormat="1" x14ac:dyDescent="0.25">
      <c r="A319" s="39">
        <v>15</v>
      </c>
      <c r="B319" s="41"/>
      <c r="C319" s="75">
        <v>1115</v>
      </c>
      <c r="D319" s="41"/>
      <c r="E319" s="41"/>
      <c r="F319" s="41"/>
      <c r="G319" s="41"/>
      <c r="H319" s="41"/>
      <c r="I319" s="41"/>
      <c r="J319" s="41"/>
      <c r="K319" s="41"/>
      <c r="L319" s="41"/>
      <c r="M319" s="41"/>
      <c r="N319" s="41"/>
      <c r="O319" s="39">
        <f t="shared" si="30"/>
        <v>0</v>
      </c>
      <c r="P319" s="39"/>
      <c r="Q319" s="41"/>
      <c r="R319" s="39">
        <f t="shared" si="31"/>
        <v>0</v>
      </c>
      <c r="S319" s="41"/>
      <c r="T319" s="41"/>
      <c r="U319" s="41"/>
      <c r="V319" s="41"/>
    </row>
    <row r="320" spans="1:22" s="74" customFormat="1" x14ac:dyDescent="0.25">
      <c r="A320" s="39">
        <v>16</v>
      </c>
      <c r="B320" s="41"/>
      <c r="C320" s="75">
        <v>1116</v>
      </c>
      <c r="D320" s="41"/>
      <c r="E320" s="41"/>
      <c r="F320" s="41"/>
      <c r="G320" s="41"/>
      <c r="H320" s="41"/>
      <c r="I320" s="41"/>
      <c r="J320" s="41"/>
      <c r="K320" s="41"/>
      <c r="L320" s="41"/>
      <c r="M320" s="41"/>
      <c r="N320" s="41"/>
      <c r="O320" s="39">
        <f t="shared" si="30"/>
        <v>0</v>
      </c>
      <c r="P320" s="39"/>
      <c r="Q320" s="41"/>
      <c r="R320" s="39">
        <f t="shared" si="31"/>
        <v>0</v>
      </c>
      <c r="S320" s="41"/>
      <c r="T320" s="41"/>
      <c r="U320" s="41"/>
      <c r="V320" s="41"/>
    </row>
    <row r="321" spans="1:22" s="74" customFormat="1" x14ac:dyDescent="0.25">
      <c r="A321" s="39">
        <v>17</v>
      </c>
      <c r="B321" s="41"/>
      <c r="C321" s="75">
        <v>1117</v>
      </c>
      <c r="D321" s="41"/>
      <c r="E321" s="41"/>
      <c r="F321" s="41"/>
      <c r="G321" s="41"/>
      <c r="H321" s="41"/>
      <c r="I321" s="41"/>
      <c r="J321" s="41"/>
      <c r="K321" s="41"/>
      <c r="L321" s="41"/>
      <c r="M321" s="41"/>
      <c r="N321" s="41"/>
      <c r="O321" s="39">
        <f t="shared" si="30"/>
        <v>0</v>
      </c>
      <c r="P321" s="39"/>
      <c r="Q321" s="41"/>
      <c r="R321" s="39">
        <f t="shared" si="31"/>
        <v>0</v>
      </c>
      <c r="S321" s="41"/>
      <c r="T321" s="41"/>
      <c r="U321" s="41"/>
      <c r="V321" s="41"/>
    </row>
    <row r="322" spans="1:22" s="74" customFormat="1" x14ac:dyDescent="0.25">
      <c r="A322" s="39">
        <v>18</v>
      </c>
      <c r="B322" s="41"/>
      <c r="C322" s="75">
        <v>1118</v>
      </c>
      <c r="D322" s="41"/>
      <c r="E322" s="41"/>
      <c r="F322" s="41"/>
      <c r="G322" s="41"/>
      <c r="H322" s="41"/>
      <c r="I322" s="41"/>
      <c r="J322" s="41"/>
      <c r="K322" s="41"/>
      <c r="L322" s="41"/>
      <c r="M322" s="41"/>
      <c r="N322" s="41"/>
      <c r="O322" s="39">
        <f t="shared" si="30"/>
        <v>0</v>
      </c>
      <c r="P322" s="39"/>
      <c r="Q322" s="41"/>
      <c r="R322" s="39">
        <f t="shared" si="31"/>
        <v>0</v>
      </c>
      <c r="S322" s="41"/>
      <c r="T322" s="41"/>
      <c r="U322" s="41"/>
      <c r="V322" s="41"/>
    </row>
    <row r="323" spans="1:22" s="74" customFormat="1" x14ac:dyDescent="0.25">
      <c r="A323" s="39">
        <v>19</v>
      </c>
      <c r="B323" s="41"/>
      <c r="C323" s="75">
        <v>1119</v>
      </c>
      <c r="D323" s="41"/>
      <c r="E323" s="41"/>
      <c r="F323" s="41"/>
      <c r="G323" s="41"/>
      <c r="H323" s="41"/>
      <c r="I323" s="41"/>
      <c r="J323" s="41"/>
      <c r="K323" s="41"/>
      <c r="L323" s="41"/>
      <c r="M323" s="41"/>
      <c r="N323" s="41"/>
      <c r="O323" s="39">
        <f t="shared" si="30"/>
        <v>0</v>
      </c>
      <c r="P323" s="39"/>
      <c r="Q323" s="41"/>
      <c r="R323" s="39">
        <f t="shared" si="31"/>
        <v>0</v>
      </c>
      <c r="S323" s="41"/>
      <c r="T323" s="41"/>
      <c r="U323" s="41"/>
      <c r="V323" s="41"/>
    </row>
    <row r="324" spans="1:22" s="74" customFormat="1" x14ac:dyDescent="0.25">
      <c r="A324" s="39">
        <v>20</v>
      </c>
      <c r="B324" s="41"/>
      <c r="C324" s="75">
        <v>1120</v>
      </c>
      <c r="D324" s="41"/>
      <c r="E324" s="41"/>
      <c r="F324" s="41"/>
      <c r="G324" s="41"/>
      <c r="H324" s="41"/>
      <c r="I324" s="41"/>
      <c r="J324" s="41"/>
      <c r="K324" s="41"/>
      <c r="L324" s="41"/>
      <c r="M324" s="41"/>
      <c r="N324" s="41"/>
      <c r="O324" s="39">
        <f t="shared" si="30"/>
        <v>0</v>
      </c>
      <c r="P324" s="39"/>
      <c r="Q324" s="41"/>
      <c r="R324" s="39">
        <f t="shared" si="31"/>
        <v>0</v>
      </c>
      <c r="S324" s="41"/>
      <c r="T324" s="41"/>
      <c r="U324" s="41"/>
      <c r="V324" s="41"/>
    </row>
    <row r="325" spans="1:22" s="74" customFormat="1" x14ac:dyDescent="0.25">
      <c r="A325" s="39">
        <v>21</v>
      </c>
      <c r="B325" s="41"/>
      <c r="C325" s="75">
        <v>1121</v>
      </c>
      <c r="D325" s="41"/>
      <c r="E325" s="41"/>
      <c r="F325" s="41"/>
      <c r="G325" s="41"/>
      <c r="H325" s="41"/>
      <c r="I325" s="41"/>
      <c r="J325" s="41"/>
      <c r="K325" s="41"/>
      <c r="L325" s="41"/>
      <c r="M325" s="41"/>
      <c r="N325" s="41"/>
      <c r="O325" s="39">
        <f t="shared" si="30"/>
        <v>0</v>
      </c>
      <c r="P325" s="39"/>
      <c r="Q325" s="41"/>
      <c r="R325" s="39">
        <f t="shared" si="31"/>
        <v>0</v>
      </c>
      <c r="S325" s="41"/>
      <c r="T325" s="41"/>
      <c r="U325" s="41"/>
      <c r="V325" s="41"/>
    </row>
    <row r="326" spans="1:22" s="74" customFormat="1" x14ac:dyDescent="0.25">
      <c r="A326" s="39">
        <v>22</v>
      </c>
      <c r="B326" s="41"/>
      <c r="C326" s="75">
        <v>1122</v>
      </c>
      <c r="D326" s="41"/>
      <c r="E326" s="41"/>
      <c r="F326" s="41"/>
      <c r="G326" s="41"/>
      <c r="H326" s="41"/>
      <c r="I326" s="41"/>
      <c r="J326" s="41"/>
      <c r="K326" s="41"/>
      <c r="L326" s="41"/>
      <c r="M326" s="41"/>
      <c r="N326" s="41"/>
      <c r="O326" s="39">
        <f t="shared" si="30"/>
        <v>0</v>
      </c>
      <c r="P326" s="39"/>
      <c r="Q326" s="41"/>
      <c r="R326" s="39">
        <f t="shared" si="31"/>
        <v>0</v>
      </c>
      <c r="S326" s="41"/>
      <c r="T326" s="41"/>
      <c r="U326" s="41"/>
      <c r="V326" s="41"/>
    </row>
    <row r="327" spans="1:22" s="74" customFormat="1" x14ac:dyDescent="0.25">
      <c r="A327" s="39">
        <v>23</v>
      </c>
      <c r="B327" s="41"/>
      <c r="C327" s="75">
        <v>1123</v>
      </c>
      <c r="D327" s="41"/>
      <c r="E327" s="41"/>
      <c r="F327" s="41"/>
      <c r="G327" s="41"/>
      <c r="H327" s="41"/>
      <c r="I327" s="41"/>
      <c r="J327" s="41"/>
      <c r="K327" s="41"/>
      <c r="L327" s="41"/>
      <c r="M327" s="41"/>
      <c r="N327" s="41"/>
      <c r="O327" s="39">
        <f t="shared" si="30"/>
        <v>0</v>
      </c>
      <c r="P327" s="39"/>
      <c r="Q327" s="41"/>
      <c r="R327" s="39">
        <f t="shared" si="31"/>
        <v>0</v>
      </c>
      <c r="S327" s="41"/>
      <c r="T327" s="41"/>
      <c r="U327" s="41"/>
      <c r="V327" s="41"/>
    </row>
    <row r="328" spans="1:22" ht="14.25" x14ac:dyDescent="0.2">
      <c r="A328" s="3" t="s">
        <v>184</v>
      </c>
      <c r="B328" s="2"/>
      <c r="C328" s="16" t="s">
        <v>184</v>
      </c>
      <c r="D328" s="2"/>
      <c r="E328" s="2"/>
      <c r="F328" s="2"/>
      <c r="G328" s="2"/>
      <c r="H328" s="2"/>
      <c r="I328" s="2"/>
      <c r="J328" s="2"/>
      <c r="K328" s="2"/>
      <c r="L328" s="2"/>
      <c r="M328" s="2"/>
      <c r="N328" s="2"/>
      <c r="O328" s="16">
        <f t="shared" si="30"/>
        <v>0</v>
      </c>
      <c r="P328" s="16"/>
      <c r="Q328" s="2"/>
      <c r="R328" s="16">
        <f t="shared" si="31"/>
        <v>0</v>
      </c>
      <c r="S328" s="2"/>
      <c r="T328" s="2"/>
      <c r="U328" s="2"/>
      <c r="V328" s="2"/>
    </row>
    <row r="329" spans="1:22" ht="14.25" x14ac:dyDescent="0.2">
      <c r="A329" s="22"/>
      <c r="B329" s="23"/>
      <c r="C329" s="36">
        <v>1500</v>
      </c>
      <c r="D329" s="23"/>
      <c r="E329" s="23"/>
      <c r="F329" s="23"/>
      <c r="G329" s="23"/>
      <c r="H329" s="23"/>
      <c r="I329" s="23"/>
      <c r="J329" s="23"/>
      <c r="K329" s="23"/>
      <c r="L329" s="23"/>
      <c r="M329" s="23"/>
      <c r="N329" s="23"/>
      <c r="O329" s="36">
        <f t="shared" ref="O329:V329" si="32">SUM(O15+O29+O54+O70+O92+O135+O177+O180+O204+O304)</f>
        <v>10284.192000000001</v>
      </c>
      <c r="P329" s="36">
        <f t="shared" si="32"/>
        <v>9200.7579999999998</v>
      </c>
      <c r="Q329" s="36">
        <f t="shared" si="32"/>
        <v>0</v>
      </c>
      <c r="R329" s="36">
        <f t="shared" si="32"/>
        <v>1003.18</v>
      </c>
      <c r="S329" s="36">
        <f t="shared" si="32"/>
        <v>1000</v>
      </c>
      <c r="T329" s="36">
        <f t="shared" si="32"/>
        <v>0</v>
      </c>
      <c r="U329" s="36">
        <f t="shared" si="32"/>
        <v>3.18</v>
      </c>
      <c r="V329" s="36">
        <f t="shared" si="32"/>
        <v>80.254000000000005</v>
      </c>
    </row>
    <row r="330" spans="1:22" ht="14.25" x14ac:dyDescent="0.2">
      <c r="O330" s="87">
        <v>10284.191999999999</v>
      </c>
    </row>
    <row r="331" spans="1:22" ht="14.25" x14ac:dyDescent="0.2">
      <c r="O331" s="87">
        <f>O330-O329</f>
        <v>0</v>
      </c>
    </row>
  </sheetData>
  <mergeCells count="45">
    <mergeCell ref="D304:N304"/>
    <mergeCell ref="D118:N118"/>
    <mergeCell ref="D135:N135"/>
    <mergeCell ref="D176:N176"/>
    <mergeCell ref="D177:N177"/>
    <mergeCell ref="D180:N180"/>
    <mergeCell ref="D204:N204"/>
    <mergeCell ref="D14:N14"/>
    <mergeCell ref="D15:N15"/>
    <mergeCell ref="D29:N29"/>
    <mergeCell ref="D54:N54"/>
    <mergeCell ref="D70:N70"/>
    <mergeCell ref="D92:N92"/>
    <mergeCell ref="N11:N12"/>
    <mergeCell ref="O11:O12"/>
    <mergeCell ref="P11:P12"/>
    <mergeCell ref="Q11:Q12"/>
    <mergeCell ref="R11:U11"/>
    <mergeCell ref="V11:V12"/>
    <mergeCell ref="O9:V10"/>
    <mergeCell ref="D10:E10"/>
    <mergeCell ref="F10:H10"/>
    <mergeCell ref="I10:L10"/>
    <mergeCell ref="D11:D12"/>
    <mergeCell ref="E11:E12"/>
    <mergeCell ref="F11:F12"/>
    <mergeCell ref="G11:G12"/>
    <mergeCell ref="H11:H12"/>
    <mergeCell ref="I11:I12"/>
    <mergeCell ref="C8:D8"/>
    <mergeCell ref="A9:A12"/>
    <mergeCell ref="B9:B12"/>
    <mergeCell ref="C9:C12"/>
    <mergeCell ref="D9:L9"/>
    <mergeCell ref="M9:N10"/>
    <mergeCell ref="J11:J12"/>
    <mergeCell ref="K11:K12"/>
    <mergeCell ref="L11:L12"/>
    <mergeCell ref="M11:M12"/>
    <mergeCell ref="A1:V1"/>
    <mergeCell ref="A2:V2"/>
    <mergeCell ref="D3:V3"/>
    <mergeCell ref="C4:D4"/>
    <mergeCell ref="C5:D5"/>
    <mergeCell ref="C7:D7"/>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36-146р от 25.12.23</vt:lpstr>
      <vt:lpstr>40-157р от 24.05.24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Захарий Геннадьевич</dc:creator>
  <cp:lastModifiedBy>USER</cp:lastModifiedBy>
  <cp:lastPrinted>2018-02-09T05:05:02Z</cp:lastPrinted>
  <dcterms:created xsi:type="dcterms:W3CDTF">2017-10-02T12:05:49Z</dcterms:created>
  <dcterms:modified xsi:type="dcterms:W3CDTF">2024-07-03T07:29:40Z</dcterms:modified>
</cp:coreProperties>
</file>